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1" i="1" l="1"/>
  <c r="G80" i="1"/>
  <c r="G15" i="1"/>
  <c r="G12" i="1"/>
  <c r="G13" i="1"/>
  <c r="G46" i="1" l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5" i="1"/>
  <c r="G294" i="1"/>
  <c r="G293" i="1"/>
  <c r="G292" i="1"/>
  <c r="G291" i="1"/>
  <c r="G289" i="1"/>
  <c r="G288" i="1"/>
  <c r="G287" i="1"/>
  <c r="G286" i="1"/>
  <c r="G285" i="1"/>
  <c r="G284" i="1"/>
  <c r="G283" i="1"/>
  <c r="G282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3" i="1"/>
  <c r="G232" i="1"/>
  <c r="G231" i="1"/>
  <c r="G230" i="1"/>
  <c r="G229" i="1"/>
  <c r="G228" i="1"/>
  <c r="G227" i="1"/>
  <c r="G226" i="1"/>
  <c r="G225" i="1"/>
  <c r="G224" i="1"/>
  <c r="G223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198" i="1"/>
  <c r="G197" i="1"/>
  <c r="G196" i="1"/>
  <c r="G194" i="1"/>
  <c r="G192" i="1"/>
  <c r="G191" i="1"/>
  <c r="G189" i="1"/>
  <c r="G188" i="1"/>
  <c r="G178" i="1"/>
  <c r="G177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1" i="1"/>
  <c r="G10" i="1"/>
  <c r="G9" i="1"/>
</calcChain>
</file>

<file path=xl/sharedStrings.xml><?xml version="1.0" encoding="utf-8"?>
<sst xmlns="http://schemas.openxmlformats.org/spreadsheetml/2006/main" count="966" uniqueCount="648">
  <si>
    <t xml:space="preserve">СПЕЦИФИКАЦИЯ № 1 </t>
  </si>
  <si>
    <t>К ДОГОВОРУ № _____________   от ________________________</t>
  </si>
  <si>
    <t xml:space="preserve"> - Новые позиции</t>
  </si>
  <si>
    <t xml:space="preserve"> - Позиции временно снятые с производства</t>
  </si>
  <si>
    <t xml:space="preserve"> - Изменение цены</t>
  </si>
  <si>
    <t xml:space="preserve"> - Акция</t>
  </si>
  <si>
    <t>Цены c 01.07.2014</t>
  </si>
  <si>
    <t xml:space="preserve">№ </t>
  </si>
  <si>
    <t>Код (EAN)</t>
  </si>
  <si>
    <t>Наименование товара (рус)</t>
  </si>
  <si>
    <t>Наименование товара (рум)</t>
  </si>
  <si>
    <t>Торговая марка</t>
  </si>
  <si>
    <t>Ставка НДС (%)</t>
  </si>
  <si>
    <t>Цена без НДС, лей</t>
  </si>
  <si>
    <t>Цена с НДС, лей</t>
  </si>
  <si>
    <t>МОЛОКО КОРОВЬЕ ПАСТ.  1,5%  ПЛЕНКА1000г</t>
  </si>
  <si>
    <t>LAPTE 1.5% PL 1L  1</t>
  </si>
  <si>
    <t>JLC</t>
  </si>
  <si>
    <t>МОЛОКО КОРОВЬЕ ПАСТ. 2,5%  ПЛЕНКА1000г</t>
  </si>
  <si>
    <t>LAPTE 2.5% PL1L INC</t>
  </si>
  <si>
    <t>МОЛОКО КОРОВЬЕ  2,5% TЕТРА KЛАССИК500г</t>
  </si>
  <si>
    <t>LAPTE 2.5% T/K 0.5L</t>
  </si>
  <si>
    <t>МОЛОКО "Armonie", ПЭТ бут., 2,5%, 0,93 л</t>
  </si>
  <si>
    <t>LAPTE  2,5%, "Armonie",st./pl., 0.93 l</t>
  </si>
  <si>
    <t>МОЛОКО КОРОВЬЕ  3,5% TЕТРА KЛАССИК500г</t>
  </si>
  <si>
    <t>LAPTE 3.5% T/K 0.5L</t>
  </si>
  <si>
    <t>МОЛОКО КОРОВЬЕ ПАСТ. 3,5%  ПЛЕНКА1000г</t>
  </si>
  <si>
    <t>LAPTE 3.5% PL1L INC</t>
  </si>
  <si>
    <t>Молоко “de la ferma”, ПЭТ бут., 3,7%, 0,93 л</t>
  </si>
  <si>
    <t>Lapte “de la ferma”, st./plastic., 3,7%, 0,93 l</t>
  </si>
  <si>
    <t>МОЛОКО 6%, т/к, 0,5л, ТМ “Magnifico”</t>
  </si>
  <si>
    <t>LAPTE 6%, T/K, 0.5L, ТМ “Magnifico”</t>
  </si>
  <si>
    <t>4840053003544</t>
  </si>
  <si>
    <t>КЕФИР "Armonie", ПЭТ бут., 2,5%, 0,93 л</t>
  </si>
  <si>
    <t>CHEFIR 2,5%, "Armonie",st./plastic., 0.93 l</t>
  </si>
  <si>
    <t>КЕФИР "Armonie", ПЭТ бут., 0% (0,1%), 0,93 л</t>
  </si>
  <si>
    <t>CHEFIR 0% (0,1%), "Armonie",st./plastic., 0.93 l</t>
  </si>
  <si>
    <t>КЕФИР ОБЕЗЖИРЕННЫЙ  ЕЛОПАК1000г</t>
  </si>
  <si>
    <t>CHEF.DEGR ELOP 1KG</t>
  </si>
  <si>
    <t>INCOMLAC</t>
  </si>
  <si>
    <t>КЕФИР ОБЕЗЖИРЕННЫЙ  GUGTA ЕЛОПАК1000г</t>
  </si>
  <si>
    <t>CHEF.DEGR GUGUTA ELOP 1KG</t>
  </si>
  <si>
    <t>КЕФИР БИФИМАКС 1%, 1l</t>
  </si>
  <si>
    <t>CHEFIR BIFIMAX 1%, 1l</t>
  </si>
  <si>
    <t>КЕФИР  1%, 1l T/П</t>
  </si>
  <si>
    <t xml:space="preserve">CHEFIR  1%, 1l t/p </t>
  </si>
  <si>
    <t>КЕФИР 2,5%, 1l T/П</t>
  </si>
  <si>
    <t xml:space="preserve">CHEFIR  2,5%, 1l t/p </t>
  </si>
  <si>
    <t>КЕФИР БИФИДОК 3,2% ЕЛОПАК 500г</t>
  </si>
  <si>
    <t>BIFIDOC 3.2% 500G 1</t>
  </si>
  <si>
    <t>КЕФИР  2,5% ЕЛОПАК 500г</t>
  </si>
  <si>
    <t>CHEFIR 2.5% ELOP500G</t>
  </si>
  <si>
    <t>КЕФИР 0% (0,1%) ПЛЕНКА500г</t>
  </si>
  <si>
    <t xml:space="preserve">CHEFIR 0% (0,1%) PEL.500G </t>
  </si>
  <si>
    <t>КЕФИР 1% ПЛЕНКА500г</t>
  </si>
  <si>
    <t xml:space="preserve">CHEFIR 1%  PEL.500G </t>
  </si>
  <si>
    <t>КЕФИР  2,5% ПЛЕНКА 500г</t>
  </si>
  <si>
    <t>CHEF 2.5% PL0.5 INC</t>
  </si>
  <si>
    <t>КЕФИР  2,5% ПЛЕНКА 500г "ARMONIA GUSTULUI"</t>
  </si>
  <si>
    <t>CHEF 2.5% PL0.5 JLC "ARMONIA GUSTULUI"</t>
  </si>
  <si>
    <t>КЕФИР  2,5% TЕТРА KЛАССИК 500г</t>
  </si>
  <si>
    <t>CHEF 2.5% T/K 0.5 JLC</t>
  </si>
  <si>
    <t>БИФИТОН 2,5% ПЛЕНКА 500г</t>
  </si>
  <si>
    <t>BIFIT 2.5% PEL500G</t>
  </si>
  <si>
    <t>БИФИТОН ФРУКТОВЫЙ  2,5% ПЛЕНКА 500г</t>
  </si>
  <si>
    <t>BIFIT.FR 2.5%PEL500G</t>
  </si>
  <si>
    <t>ПРОСТОКВАША 400г</t>
  </si>
  <si>
    <t>LAPTE ACRU 2.5%400G</t>
  </si>
  <si>
    <t>BIFIDOC 3,2% ПЛЕНКА 500г</t>
  </si>
  <si>
    <t>BIFIDOC 3,2% pelicula 500г</t>
  </si>
  <si>
    <t>БИО-КЕФИР 2,5% ПЛЕНКА 500г</t>
  </si>
  <si>
    <t>BIO-CHEFIR 2.5%  0.5L</t>
  </si>
  <si>
    <t>КЕФИР БИФИДОК ФРУКТ АНАНАС 2,5% ПЛЕНКА 500г</t>
  </si>
  <si>
    <t>BIFIDOC FR ANANAS 2.5 PL INC</t>
  </si>
  <si>
    <t>КЕФИР БИФИДОК ФРУКТ ПЕРСИК 2,5% ПЛЕНКА 500г</t>
  </si>
  <si>
    <t>BIFIDOC FR PIERSIC 2.5 PL INC</t>
  </si>
  <si>
    <t>КЕФИР БИФИДОК ФРУКТ КЛУБНИКА 2,5% ПЛЕНКА 500г</t>
  </si>
  <si>
    <t>BIFIDOC FR CAPSUNA 2.5 PL INC</t>
  </si>
  <si>
    <t>КЕФИР БИФИДОК ФРУКТ ВИШНЯ 2,5% ПЛЕНКА 500г</t>
  </si>
  <si>
    <t>BIFIDOC FR VISINA 2.5 PL INC</t>
  </si>
  <si>
    <t>КЕФИР БИФИДОК ФРУКТ КЛУБНИКА-БАНАН 2,5% ПЛЕНКА 500г</t>
  </si>
  <si>
    <t>BIFIDOC FR CAPSUNA-BANAN 2.5 PL INC</t>
  </si>
  <si>
    <t>КЕФИР БИФИДОК ФРУКТ МАЛИНА 2,5% ПЛЕНКА 500г</t>
  </si>
  <si>
    <t>BIFIDOC FR ZMEURA 2.5 PL INC</t>
  </si>
  <si>
    <t>КЕФИР БИФИДОК ФРУКТ АПЕЛЬСИН 2,5% ПЛЕНКА 500г</t>
  </si>
  <si>
    <t>BIFIDOC FR PORTOCALE 2.5 PL INC</t>
  </si>
  <si>
    <t>КЕФИР БИФИДОК ФРУКТ ВИНОГРАД 2,5% ПЛЕНКА 500г</t>
  </si>
  <si>
    <t>BIFIDOC FR STRUGURI 2.5 PL INC</t>
  </si>
  <si>
    <t>КЕФИР БИФИДОК ФРУКТ ЯБЛОКО 2,5% ПЛЕНКА 500г</t>
  </si>
  <si>
    <t>BIFIDOC FR MAR 2.5 PL INC</t>
  </si>
  <si>
    <t>БИО-ЛАЙФ  2,5% ПЛЕНКА 500г</t>
  </si>
  <si>
    <t>CH BIO-LIFE 500G</t>
  </si>
  <si>
    <t>РЯЖЕНКА 4% ПЛЕНКА 500г</t>
  </si>
  <si>
    <t>REAJ 4% PL500G</t>
  </si>
  <si>
    <t>РЯЖЕНКА 4% ЕЛОПАК 500г</t>
  </si>
  <si>
    <t>REAJENCA4% ELOP 500G</t>
  </si>
  <si>
    <t>ЙОГУРТ классический, 2,5%, 0.5кг, пленка</t>
  </si>
  <si>
    <t>IAURT clasic, 2,5%, 0,5%, pelicula</t>
  </si>
  <si>
    <t>БИОЙОГУРТ с добавлением персик, 2,5%,  300г</t>
  </si>
  <si>
    <t>BIOIAURT cu adaos de persici, 2.5%, 300G 1</t>
  </si>
  <si>
    <t>БИОЙОГУРТ с добавлением ананас, 2,5%,  300г</t>
  </si>
  <si>
    <t>BIOIAURT cu adaos de ananas, 2.5%, 300G 1</t>
  </si>
  <si>
    <t>БИОЙОГУРТ с добавлением малина, 2,5%,  300г</t>
  </si>
  <si>
    <t>BIOIAURT cu adaos de zmeura, 2.5%, 300G 1</t>
  </si>
  <si>
    <t>БИОЙОГУРТ с добавлением банан, 2,5%,  300г</t>
  </si>
  <si>
    <t>BIOIAURT cu adaos de banana, 2.5%, 300G 1</t>
  </si>
  <si>
    <t>Йогурт с наполнителем банан “Delicato”, 0,1%, 0,14 kg</t>
  </si>
  <si>
    <t>Iaurt cu adaos de banana “Delicato”, 0,1%, 0,14 kg</t>
  </si>
  <si>
    <t>Йогурт с наполнителем вишня “Delicato”, 0,1%, 0,14 kg</t>
  </si>
  <si>
    <t>Iaurt cu adaos de visina “Delicato”, 0,1%, 0,14 kg</t>
  </si>
  <si>
    <t>Йогурт с наполнителем лесные ягоды “Delicato”, 0,1%, 0,14 kg</t>
  </si>
  <si>
    <t>Iaurt cu adaos de pomusoare de padure “Delicato”, 0,1%, 0,14 kg</t>
  </si>
  <si>
    <t>Йогурт с наполнителем виноград “Delicato”, 0,1%, 0,14 kg</t>
  </si>
  <si>
    <t>Iaurt cu adaos de struguri “Delicato”, 0,1%, 0,14 kg</t>
  </si>
  <si>
    <t>ЙОГУРТ с наполнителем персик и маракуя “Delicato”, 2,5%, 0,14 kg</t>
  </si>
  <si>
    <t>IAURT cu adaos de piersici si fructul pasiunii “Delicato”, 2,5%, 0,14 kg</t>
  </si>
  <si>
    <t>ЙОГУРТ с наполнителем абрикос “Delicato”, 2,5%, 0,14 kg</t>
  </si>
  <si>
    <t>IAURT cu adaos de caise “Delicato”, 2,5%, 0,14 kg</t>
  </si>
  <si>
    <t>ЙОГУРТ с наполнителем малина “Delicato”, 2,5%, 0,14 kg</t>
  </si>
  <si>
    <t>IAURT cu adaos de zmeura “Delicato”, 2,5%, 0,14 kg</t>
  </si>
  <si>
    <t>ЙОГУРТ с наполнителем клубника “Delicato”, 2,5%, 0,14 kg</t>
  </si>
  <si>
    <t>IAURT cu adaos de capsuni “Delicato”, 2,5%, 0,14 kg</t>
  </si>
  <si>
    <t>“Delicato”2,5%  Йогурт питьевой (Айва) 0,5 пл.</t>
  </si>
  <si>
    <t>“Delicato” 2,5% Iaurt de baut (Gutuie) 0,5 pelicula</t>
  </si>
  <si>
    <t>“Delicato” 2,5%  Йогурт питьевой (Абрикос) 0,5 пл.</t>
  </si>
  <si>
    <t>“Delicato” 2,5% Iaurt de baut (Caise) 0,5 pelicula</t>
  </si>
  <si>
    <t>“Delicato”2,5% Йогурт питьевой (Дыня) 0,5 пл.</t>
  </si>
  <si>
    <t>“Delicato”  2,5% Iaurt de baut (Pepene Galben) 0,5 pelicula</t>
  </si>
  <si>
    <t>“Delicato”2,5%  Йогурт питьевой (Манго) 0,5 пл.</t>
  </si>
  <si>
    <t>“Delicato”  2,5% Iaurt de baut (Mango) 0,5 pelicula</t>
  </si>
  <si>
    <t>ЙОГУРТ “Jardi”  банан, манго-апельсин, 0,1%, 100 г</t>
  </si>
  <si>
    <t>DESERT DE IAURT “Jardi” cu banana, mango-portocala, 0,1%, 100 g</t>
  </si>
  <si>
    <t>ЙОГУРТ “Jardi”  черешня, малина, 0,1%, 100 г</t>
  </si>
  <si>
    <t>DESERT DE IAURT “Jardi” cu cirese, zmeura, 0,1%, 100 g</t>
  </si>
  <si>
    <t>Йогурт “Jardi”   клубника, персик - маракуя, 1,2%, 100 г</t>
  </si>
  <si>
    <t>Desert de Iaurt “Jardi” cu  capsuna,  piersic - fructul pasiunii; 1,2%, 100 g</t>
  </si>
  <si>
    <t>Йогурт “Jardi”   ананас, абрикос, 1,2%, 100 г</t>
  </si>
  <si>
    <t>Desert de Iaurt “Jardi” cu  ananas, caise; 1,2%, 100 g</t>
  </si>
  <si>
    <t>ЙОГУРТ “Jardi”  малина, клубника 2,6%, 100 г</t>
  </si>
  <si>
    <t>DESERT DE IAURT “Jardi” cu zmeura, capsuna 2,6%, 100 g</t>
  </si>
  <si>
    <t>ЙОГУРТ“Jardi”  ананас, персик - маракуя, 2,6%, 100 г</t>
  </si>
  <si>
    <t>DESERT DE IAURT “Jardi” cu ananas,  piersic - fructul pasiunii 2,6%, 100 g</t>
  </si>
  <si>
    <t>ЙОГУРТ “Jardi”  черешня, нектарин - апельсин, 2,6%, 100 г</t>
  </si>
  <si>
    <t>DESERT DE IAURT “Jardi” cu cirese, nectarin - portocala, 2,6%, 100 g</t>
  </si>
  <si>
    <t>Продукт сметанный, 10%, пленка, 0,5 кг</t>
  </si>
  <si>
    <t>Produs de smintina, 10% grasime, pelicola, 0,5 kg</t>
  </si>
  <si>
    <t>Продукт сметанный, 15%, пленка, 0,5 кг</t>
  </si>
  <si>
    <t>Produs de smintina, 15% grasime, pelicola, 0,5 kg</t>
  </si>
  <si>
    <t>Продукт сметанный, 20%, пленка, 0,5 кг</t>
  </si>
  <si>
    <t>Produs de smintina, 20% grasime, pelicola, 0,5 kg</t>
  </si>
  <si>
    <t>СМЕТАНА 8% 500г</t>
  </si>
  <si>
    <t>SMINT 8% PEL500G 1</t>
  </si>
  <si>
    <t>СМЕТАНА  10% 400г</t>
  </si>
  <si>
    <t>SMINT 10% PH400G 1</t>
  </si>
  <si>
    <t>СМЕТАНА 15% 400г</t>
  </si>
  <si>
    <t>SMINT 15% PH400G  1</t>
  </si>
  <si>
    <t>СМЕТАНА 15%, ведро, 1кг</t>
  </si>
  <si>
    <t>SMINT 15%, caldare, 1 kg</t>
  </si>
  <si>
    <t>СМЕТАНА 20% INCOMLAC 225г</t>
  </si>
  <si>
    <t>SMINT 20% PH225 IN1</t>
  </si>
  <si>
    <t>СМЕТАНА 20% 230г</t>
  </si>
  <si>
    <t>SMINT 20% PH230G  1</t>
  </si>
  <si>
    <t>СМЕТАНА 20% 300г</t>
  </si>
  <si>
    <t>SMINT 20% PH300G  1</t>
  </si>
  <si>
    <t>СМЕТАНА 20% 450г</t>
  </si>
  <si>
    <t>SMINT 20% PH450 G</t>
  </si>
  <si>
    <t>СМЕТАНА 20%, 1 kg (бидон 8 кг)</t>
  </si>
  <si>
    <t>SMINT 20%, 1 kg (bidon 8 kg)</t>
  </si>
  <si>
    <t>СМЕТАНА 20%, ведро, 1кг</t>
  </si>
  <si>
    <t>SMINT 20%, caldare, 1 kg</t>
  </si>
  <si>
    <t>СМЕТАНА 25% 300г</t>
  </si>
  <si>
    <t>SMINT 25% PH 300G  1</t>
  </si>
  <si>
    <t>СМЕТАНА 30% 300г</t>
  </si>
  <si>
    <t>SMINT 30% PH 300G  1</t>
  </si>
  <si>
    <t>СМЕТАНА 30% 300г (14 дней)</t>
  </si>
  <si>
    <t>SMINT 30% PH 300G  (14 zile)</t>
  </si>
  <si>
    <t xml:space="preserve">СМЕТАНА МАГНИФИКО 30% 450 Г </t>
  </si>
  <si>
    <t xml:space="preserve">SMINTINA MAGNIFICO 30% 450G </t>
  </si>
  <si>
    <t>СМЕТАНА 30%, 1 kg (бидон 8 кг)</t>
  </si>
  <si>
    <t>SMINT 30%, 1 kg (bidon 8 kg)</t>
  </si>
  <si>
    <t>СЛИВКИ 10% 500г</t>
  </si>
  <si>
    <t>FRISCA 10% PEL.500G</t>
  </si>
  <si>
    <t>СЛИВКИ 35% 500г</t>
  </si>
  <si>
    <t>FRISCA 35% PEL.500G</t>
  </si>
  <si>
    <t>МАССА ТВОРОЖНАЯ СОЛЕНАЯ 20%, брикет, 250г</t>
  </si>
  <si>
    <t>MAS.BR.SAR 20% PAH 250G</t>
  </si>
  <si>
    <t>ТВОРОГ 0% 250г</t>
  </si>
  <si>
    <t>BRINZA 0% IMP.250G</t>
  </si>
  <si>
    <t>ТВОРОГ 2% 250г</t>
  </si>
  <si>
    <t>BRINZA 2% IMP.250G</t>
  </si>
  <si>
    <t>ТВОРОГ 2% весовой, 1 кг (упаковка 12 kg)</t>
  </si>
  <si>
    <t>BRINZA 2% IMP.la cintar, 1 kg (12 kg)</t>
  </si>
  <si>
    <t>ТВОРОГ 5% 250г</t>
  </si>
  <si>
    <t>BRINZA VAC.5% 250G</t>
  </si>
  <si>
    <t xml:space="preserve">ТВОРОГ 5% весовой, 1 кг </t>
  </si>
  <si>
    <t>BRINZA VAC.5% la cintar, 1 kg</t>
  </si>
  <si>
    <t>ТВОРОГ 9% 500г</t>
  </si>
  <si>
    <t>BR.VACA9% 500G</t>
  </si>
  <si>
    <t xml:space="preserve">ТВОРОГ 9% весовой, 1 кг </t>
  </si>
  <si>
    <t>BR.VACA9% la cintar, 1 kg</t>
  </si>
  <si>
    <t>ПРОДУКТ ТВОРОЖНЫЙ 18% 250г</t>
  </si>
  <si>
    <t>PRODUS DE BRINZA 18% IMP.250G</t>
  </si>
  <si>
    <t>ПРОДУКТ ТВОРОЖНЫЙ 18% 500г</t>
  </si>
  <si>
    <t>PRODUS DE BRINZA 18% IMP.500G</t>
  </si>
  <si>
    <t>ПРОДУКТ ТВОРОЖНЫЙ 18% , 1 кг</t>
  </si>
  <si>
    <t>PRODUS DE BRINZA 18% ambalat, 1 kg</t>
  </si>
  <si>
    <t>ПРОДУКТ ТВОРОЖНЫЙ 18% весовой, 1 кг (упаковка 12 kg)</t>
  </si>
  <si>
    <t>PRODUS DE BRINZA 18% la cintar, 1 kg (12 kg)</t>
  </si>
  <si>
    <t>ПРОДУКТ ТВОРОЖНЫЙ 26% 250г</t>
  </si>
  <si>
    <t>PRODUS DE BRINZA 26% IMP.250G</t>
  </si>
  <si>
    <t>ПРОДУКТ ТВОРОЖНЫЙ 26% 500г</t>
  </si>
  <si>
    <t>PRODUS DE BRINZA 26% IMP.500G</t>
  </si>
  <si>
    <t xml:space="preserve">ПРОДУКТ ТВОРОЖНЫЙ 26% , 1 кг </t>
  </si>
  <si>
    <t xml:space="preserve">PRODUS DE BRINZA 26% ambalat, 1 kg </t>
  </si>
  <si>
    <t>ПРОДУКТ ТВОРОЖНЫЙ 26% весовой, 1 кг (упаковка 12 kg)</t>
  </si>
  <si>
    <t>PRODUS DE BRINZA 26% la cintar, 1 kg (12 kg)</t>
  </si>
  <si>
    <t>ТВОРОГ ЗЕРНЕННЫЙ ФИТНЕС 0% 370г</t>
  </si>
  <si>
    <t>BRINZA 0% FITNES.370G</t>
  </si>
  <si>
    <t>ТВОРОГ ЗЕРНЕННЫЙ GRAUNCIOR 4% 400г</t>
  </si>
  <si>
    <t>BRINZA 4% GRAUN.400G</t>
  </si>
  <si>
    <t>ТВОРОГ ЗЕРНЕННЫЙ GINGASIE 4% 400г</t>
  </si>
  <si>
    <t>CASC.GINGASIE 4% 400G</t>
  </si>
  <si>
    <t>ТВОРОГ ЗЕРНЕННЫЙ BRINZA DE CASA 6 % 400г</t>
  </si>
  <si>
    <t>BRINZA DE CASA 6% 400G</t>
  </si>
  <si>
    <t>ТВОРОГ ЗЕРНЕННЫЙ GRAUNCIOR 4% весовой, 1 кг</t>
  </si>
  <si>
    <t>BRINZA 4% GRAUN. la cintar, 1 kg</t>
  </si>
  <si>
    <t>ТВОРОГ ЗЕРНЕННЫЙ FAGURAS 5% 200 Г</t>
  </si>
  <si>
    <t xml:space="preserve">BRINZA 5% FAGURAS 200 G </t>
  </si>
  <si>
    <t>КРЕМ ТВОРОЖНЫЙ С ВАНИЛИНОМ 5% 200г</t>
  </si>
  <si>
    <t>CREMA BRINZ.DULC 5% 200 g</t>
  </si>
  <si>
    <t>КРЕМ ТВОРОЖНЫЙ ZI-DE-ZI КЛУБНИКА 250г</t>
  </si>
  <si>
    <t>CREMA ZI DE ZI CAPS 250 g</t>
  </si>
  <si>
    <t>КРЕМ ТВОРОЖНЫЙ ZI-DE-ZI ЧЕР.СМОРОД.250г</t>
  </si>
  <si>
    <t>CREMA ZI DE ZI COAC 250 g</t>
  </si>
  <si>
    <t>КРЕМ ТВОРОЖНЫЙ ZI-DE-ZI ПЕРСИК 250г</t>
  </si>
  <si>
    <t>СREMA ZI DE ZI PERS 250 g</t>
  </si>
  <si>
    <t>КРЕМ ТВОРОЖНЫЙ ZI-DE-ZI ВИШНЯ 250г</t>
  </si>
  <si>
    <t>СREMA ZI DE ZI VISIN 250 g</t>
  </si>
  <si>
    <t>СЫРОК СЛАДКИЙ НЕЖИРНЫЙ С ИЗЮМОМ 100г</t>
  </si>
  <si>
    <t>BR-CA D.DEGR STAF 100G</t>
  </si>
  <si>
    <t>СЫРОК СЛАДКИЙ 4% С ИЗЮМОМ 100г</t>
  </si>
  <si>
    <t>BRINZ.ADAOS 4% STAF 100G</t>
  </si>
  <si>
    <t>СЫРОК СЛАДКИЙ 4% С АБРИКОСОМ 100г</t>
  </si>
  <si>
    <t>BRINZ.ADAOS 4% CAIS 100G</t>
  </si>
  <si>
    <t>СЫРОК СЛАДКИЙ 7% СО СЛИВОЙ 100г</t>
  </si>
  <si>
    <t>BRINZ.ADAOS 7% PRUN 100G</t>
  </si>
  <si>
    <t>СЫРОК СЛАДКИЙ  7% С ВАНИЛИНОМ100г</t>
  </si>
  <si>
    <t>BRINZ.ADAOS 7% VANI 100G</t>
  </si>
  <si>
    <t>ПАСТА СЛАДКАЯ С КУРАГОЙ 23% 100 Г</t>
  </si>
  <si>
    <t>MASA DE BRINZA CU CURAGA 23% 100G</t>
  </si>
  <si>
    <t>ПАСТА СЛАДКАЯ С ИЗЮМОМ 23% 100г</t>
  </si>
  <si>
    <t>MASA DE BRINZA CU SATFIDE 23% 100G</t>
  </si>
  <si>
    <t>СЫР ПЛАВЛЕНЫЙ ARMONIE 100г</t>
  </si>
  <si>
    <t>CASC.ARMONIE 100G</t>
  </si>
  <si>
    <t>СЫР ПЛАВЛЕНЫЙ ARMONIE  С ВЕТЧИНОЙ 100г</t>
  </si>
  <si>
    <t>CASC.ARMONIE SUNCA</t>
  </si>
  <si>
    <t>СЫР ПЛАВЛЕНЫЙ ARMONIE  С ГРИБАМИ 100г</t>
  </si>
  <si>
    <t>CASC.ARMONIE CIUPER</t>
  </si>
  <si>
    <t>СЫР EDAM ВЕСОВОЙ 15 kg (цена 1 кг)</t>
  </si>
  <si>
    <t>CASC. EDAM CINTAR 15 kg (pret 1 kg)</t>
  </si>
  <si>
    <t>FRICO</t>
  </si>
  <si>
    <t>СЫР EDAM ВЕСОВОЙ 3 kg (цена 1 кг)</t>
  </si>
  <si>
    <t>CASC. EDAM CINTAR 3 kg (pret 1 kg)</t>
  </si>
  <si>
    <t xml:space="preserve">СЫР EDAM ФАСОВАННЫЙ 1 kg </t>
  </si>
  <si>
    <t xml:space="preserve">CASC. EDAM AMBALAT 1 kg </t>
  </si>
  <si>
    <t>СЫР EDAM ФАСОВАННЫЙ 0,25-0,3 кг (цена 1 кг)</t>
  </si>
  <si>
    <t>CASC. EDAM AMBALAT 0,25-0,3 kg (pret 1 kg)</t>
  </si>
  <si>
    <t>СЫР GOUDA ВЕСОВОЙ 15 kg (цена 1 кг)</t>
  </si>
  <si>
    <t>CASC. GOUDA CINTAR 15 kg (pret 1 kg)</t>
  </si>
  <si>
    <t>СЫР GOUDA ВЕСОВОЙ колесо 4,5 kg (цена 1 кг)</t>
  </si>
  <si>
    <t>CASC. GOUDA CINTAR 4,5 kg (pret 1 kg)</t>
  </si>
  <si>
    <t>СЫР GOUDA ВЕСОВОЙ 3 kg (цена 1 кг)</t>
  </si>
  <si>
    <t>CASC. GOUDA CINTAR 3 kg (pret 1 kg)</t>
  </si>
  <si>
    <t xml:space="preserve">СЫР GOUDA ФАСОВАННЫЙ 1 kg </t>
  </si>
  <si>
    <t xml:space="preserve">CASC. GOUDA AMBALAT 1 kg </t>
  </si>
  <si>
    <t>СЫР GOUDA ФАСОВАННЫЙ 0,25-0,3 кг (цена 1 кг)</t>
  </si>
  <si>
    <t>CASC. GOUDA AMBALAT 0,25-0,3 kg (pret 1 kg)</t>
  </si>
  <si>
    <t>СЫР MAASDAM ВЕСОВОЙ 15 kg (цена 1 кг)</t>
  </si>
  <si>
    <t>CASC. MAASDAM CINTAR 15 kg (pret 1 kg)</t>
  </si>
  <si>
    <t>СЫР MAASDAM ВЕСОВОЙ 3 kg (цена 1 кг)</t>
  </si>
  <si>
    <t>CASC. MAASDAM CINTAR 3 kg (pret 1 kg)</t>
  </si>
  <si>
    <t xml:space="preserve">СЫР MAASDAM ФАСОВАННЫЙ 1 kg </t>
  </si>
  <si>
    <t xml:space="preserve">CASC. MAASDAM AMBALAT 1 kg </t>
  </si>
  <si>
    <t>СЫР MAASDAM ФАСОВАННЫЙ 0,25-0,3 кг (цена 1 кг)</t>
  </si>
  <si>
    <t>CASC. MAASDAM AMBALAT 0,25-0,3 kg (pret 1 kg)</t>
  </si>
  <si>
    <t>СЫРОК ГЛАЗИР. AVENTURA DULCE, 20%, ВИШНЯ, 40г</t>
  </si>
  <si>
    <t>BRINZICA GLAZURATA AVENTURA DULCE, 20% 40G VISINA</t>
  </si>
  <si>
    <t>СЫРОК ГЛАЗИР. AVENTURA DULCE, 20%, АБРИКОС, 40г</t>
  </si>
  <si>
    <t>BRINZICA GLAZURATA AVENTURA DULCE, 20% 40G CAISE</t>
  </si>
  <si>
    <t>СЫРОК ГЛАЗИР. AVENTURA DULCE, 20% ЯБЛОКО 40г</t>
  </si>
  <si>
    <t>BRINZICA GLAZURATA AVENTURA DULCE, 20% 40G MAR VERDE</t>
  </si>
  <si>
    <t>СЫРОК ГЛАЗИР. AVENTURA DULCE, 20%, КЛУБНИКА, 40г</t>
  </si>
  <si>
    <t>BRINZICA GLAZURATA AVENTURA DULCE, 20% 40G CAPSUNA</t>
  </si>
  <si>
    <t>СЫРОК ГЛАЗИР. MIC VIS КАКАО 50г</t>
  </si>
  <si>
    <t>BRINZICA GLAZURATA MIC VIS, 20% 50G CACAO</t>
  </si>
  <si>
    <t>СЫРОК ГЛАЗИР. MIC VIS ЛИМОН 50г</t>
  </si>
  <si>
    <t>BRINZICA GLAZURATA MIC VIS, 20% 50G LAMIE</t>
  </si>
  <si>
    <t>СЫРОК ГЛАЗИР. MIC VIS КУРАГА 50г</t>
  </si>
  <si>
    <t>BRINZICA GLAZURATA MIC VIS, 20% 50G CURAG</t>
  </si>
  <si>
    <t>СЫРОК ГЛАЗИР. MIC VIS КОКОС 50г</t>
  </si>
  <si>
    <t>BRINZICA GLAZURATA MIC VIS, 20% 50G COCOS</t>
  </si>
  <si>
    <t>СЫРОК ГЛАЗИР. MIC VIS ОРЕХ 50г</t>
  </si>
  <si>
    <t>BRINZICA GLAZURATA MIC VIS, 20% 50G NUCI</t>
  </si>
  <si>
    <t>СЫРОК ГЛАЗИР. MIC VIS ВАНИЛИН 50г</t>
  </si>
  <si>
    <t>BRINZICA GLAZURATA MIC VIS, 20% 50G VANIL</t>
  </si>
  <si>
    <t>СЫРОК ГЛАЗИР. INCOMLAC 26% ВАНИЛИН-СГУЩЕНОЕ МОЛОКО 50Г</t>
  </si>
  <si>
    <t>BRINZICA GLAZURATA INCOMLAC, 26% 50G VANIL-LAP CONC</t>
  </si>
  <si>
    <t>СЫРОК ГЛАЗИР. INCOMLAC 26% КАКАО-СГУЩЕНОЕ МОЛОКО 50Г</t>
  </si>
  <si>
    <t>BRINZICA GLAZURATA INCOMLAC, 26% 50G CACAO-LAP CONC</t>
  </si>
  <si>
    <t>СЫРОК ГЛАЗИР. INCOMLAC 26% ВАНИЛИН-КОФЕ 50Г</t>
  </si>
  <si>
    <t>BRINZICA GLAZURATA INCOMLAC, 26% 50G VANIL-CAFEA</t>
  </si>
  <si>
    <t>МАСЛО МАГНИФИКО, 82,5%, 200г из сладкой сметаны высшего сорта</t>
  </si>
  <si>
    <t>UNT MAGNIFICO, 82,5%, 200G din smintina dulce de calitate superioara</t>
  </si>
  <si>
    <t>МАСЛО СЛИВОЧНОЕ КРЕСТЬЯНСКОЕ, 72,5%, 200г из сладкой сметаны несоленное</t>
  </si>
  <si>
    <t>UNT TARANESC, 72,5%, 200G din smintina dulce nesarat</t>
  </si>
  <si>
    <t>МАСЛО ШОКОЛАДНОЕ, 62%, 200г</t>
  </si>
  <si>
    <t xml:space="preserve">UNT CIOCOLATA, 62%, 200G </t>
  </si>
  <si>
    <t>МАСЛО СЛИВОЧНОЕ КРЕСТЬЯНСКОЕ соленое, 71,5%, 0,2 кг</t>
  </si>
  <si>
    <t>UNT TARANESC, sarat, 71,5%, 0,2 kg</t>
  </si>
  <si>
    <t>МАСЛО БУТЕРБРОДНОЕ, 62,5%, 0,2 кг</t>
  </si>
  <si>
    <t>UNT BUTERBRODNOE, 62,5%, 0,2 kg</t>
  </si>
  <si>
    <t>СПРЭД ДЕОСЕБИТ, 72,5%, 200г из раст. жира</t>
  </si>
  <si>
    <t>SPRED DEOSEBIT, 72,5%, 200g din grasimi vegetale</t>
  </si>
  <si>
    <t>СПРЭД ДЕОСЕБИТ ПРЕМИУМ, 82,5%, 200г из раст. жира</t>
  </si>
  <si>
    <t>SPRED DEOSEBIT PREMIUM, 82,5%, 200g din grasimi vegetale</t>
  </si>
  <si>
    <t>СПРЭД ДЕОСЕБИТ ДЕЛИЧИОС, 78%, 200г из раст. жира</t>
  </si>
  <si>
    <t xml:space="preserve">SPRED DEOSEB DELICIOS, 78%, 200g din grasimi vegetale </t>
  </si>
  <si>
    <t xml:space="preserve">СПРЭД ШОКОЛАДНЫЙ, 62,5%, 200г из сладкой сметаны и раст. жира, </t>
  </si>
  <si>
    <t>SPRED DE CIOCOLATA 62,5% din smintina dulce si grasimi vegetale, ambalat, 0,2 kg</t>
  </si>
  <si>
    <t>СПРЭД ДЕОСЕБИТ КЛАССИК, 62,5%, 200г из раст. жира с сладкой сметаной</t>
  </si>
  <si>
    <t>SPRED DEOSEB CLASIC, 62,5%, 200g din grasimi vegetale cu smintina dulce</t>
  </si>
  <si>
    <t>СПРЭД RAZA SOARELUI, 62,5%, 200г из раст. жира</t>
  </si>
  <si>
    <t>SPRED "RAZA SOARELUI", 62,5%, 200g din grasimi vegetale</t>
  </si>
  <si>
    <t>СПРЭД BUNA DIMINEATA, 72,5%, 200г из раст. жира</t>
  </si>
  <si>
    <t>SPRED"BUNA DIMINEATA", 72,5%, 200g din grasimi vegetale</t>
  </si>
  <si>
    <t>МАСЛО СЛИВОЧНОЕ КРЕСТЬЯНСКОЕ  весовое, 72,5%, 1 kg из сладкой сметаны несоленное</t>
  </si>
  <si>
    <t>UNT TARANESC la cintar, 1 kg, din smintina dulce nesarat</t>
  </si>
  <si>
    <t>СПРЭД ДЕОСЕБИТ весовое, 72,5%, 1 kg из раст. жира</t>
  </si>
  <si>
    <t>SPRED DEOSEBIT la cintar, 1kg, 72,5%, din grasimi vegetale</t>
  </si>
  <si>
    <t>СПРЭД RAZA SOARELUI  весовое, 72,5%, 1 kg из раст. жира</t>
  </si>
  <si>
    <t>SPRED "RAZA SOARELUI" la cintar, 1 kg, 62,5%, din grasimi vegetale</t>
  </si>
  <si>
    <t>PRODLACTA</t>
  </si>
  <si>
    <t>Молоко Sapte Munti, 1.5%, 1л, ф/пак Prodlacta</t>
  </si>
  <si>
    <t>Lapte Sapte Munti 1.5%, 1l, f/pak, Prodlacta</t>
  </si>
  <si>
    <t>Prod Lacta</t>
  </si>
  <si>
    <t>Молоко De la Munte 1,5%,т/п,1л, Prodlacta</t>
  </si>
  <si>
    <t>Lapte De la Munte, 1,5%,,t/p 1l ,Prodlacta</t>
  </si>
  <si>
    <t>Молоко De la Munte 3,5%, т/п,1л, Prodlacta</t>
  </si>
  <si>
    <t>Lapte De la Munte 3,5%,t/p 1l ,Prodlacta</t>
  </si>
  <si>
    <t>Молоко 1,5%,т/п,1л, Prodlacta</t>
  </si>
  <si>
    <t>Lapte proaspat 1,5% t/p 1L Prodlacta</t>
  </si>
  <si>
    <t>Молоко 3,5%,т/п,1л, Prodlacta</t>
  </si>
  <si>
    <t>Lapte proaspat 3,5% t/p 1lL Prodlacta</t>
  </si>
  <si>
    <t>5941133005553</t>
  </si>
  <si>
    <t>Кефир. 3.3%, 400г st/pl Prodlacta</t>
  </si>
  <si>
    <t>Chefir 3,3% 400g st/pl Prodlacta</t>
  </si>
  <si>
    <t>Prodlacta</t>
  </si>
  <si>
    <t>Кефир. 3.3%, 900г st/pl Prodlacta</t>
  </si>
  <si>
    <t>Chefir 3,3% 900g pah Prodlacta</t>
  </si>
  <si>
    <t>ProdLacta</t>
  </si>
  <si>
    <t>5941133005508</t>
  </si>
  <si>
    <t>К/мол напиток SANA 3,6%, 400г п/б Prodlacta</t>
  </si>
  <si>
    <t xml:space="preserve">Bautura SANA, 3,6%, 400g st/pl Prodlacta </t>
  </si>
  <si>
    <t>К/мол напиток SANA 3,6%, 900г п/б Prodlacta</t>
  </si>
  <si>
    <t xml:space="preserve">Bautura SANA, 3,6%, 900g pah Prodlacta </t>
  </si>
  <si>
    <t>5941133005638</t>
  </si>
  <si>
    <t>Сметана 15%, 375г п/cт Prodlacta</t>
  </si>
  <si>
    <t>Smintina 15% 375g  pah Prodlacta</t>
  </si>
  <si>
    <t>Сметана 20%, 375г п/cт Prodlacta</t>
  </si>
  <si>
    <t>Smintina 20% 375g  pah Prodlacta</t>
  </si>
  <si>
    <t>Сметана 20%, 900г пэт Prodlacta</t>
  </si>
  <si>
    <t>Smintina 20% 900g gal/pl Prodlacta</t>
  </si>
  <si>
    <t>Творог 0%, 200гр п/cт Prodlacta</t>
  </si>
  <si>
    <t>Brinza de vaci 0%, 200g pah Prodlacta</t>
  </si>
  <si>
    <t>Творог Fagaras 3,3%, 200гр, п/cт Prodlacta</t>
  </si>
  <si>
    <t>Brinza Fagaras 200g pahar Prodlacta</t>
  </si>
  <si>
    <t>Творог 8%, 200г п/cт Prodlacta</t>
  </si>
  <si>
    <t>Brinza de vaci 8% 200g pah Prodlacta</t>
  </si>
  <si>
    <t>Творог Cottage 4%,175г п/cт Prodlacta</t>
  </si>
  <si>
    <t>Brinza Cottage 4%,175g pah Prodlacta</t>
  </si>
  <si>
    <t>Масло слив 65%, 200г ProdLacta,</t>
  </si>
  <si>
    <t xml:space="preserve">Unt  65%, 200g ProdLacta, </t>
  </si>
  <si>
    <t>Масло слив 80%, 200г ProdLacta</t>
  </si>
  <si>
    <t>Unt  80% 200g ProdLacta</t>
  </si>
  <si>
    <t>Йогурт  De la munte0 % ст 140г Prodlacta</t>
  </si>
  <si>
    <t>Iaurt De la munte0% ,pah 140g Prodlacta</t>
  </si>
  <si>
    <t>Йогурт  De la munte0 % ст 375г Prodlacta</t>
  </si>
  <si>
    <t>Iaurt De la munte0% ,pah 375g Prodlacta</t>
  </si>
  <si>
    <t>Йогурт De la munte2.8% ст 140г Prodlacta</t>
  </si>
  <si>
    <t>Iaurt De la munte2.8% ah 140g Prodlacta</t>
  </si>
  <si>
    <t>Йогурт De la munte2.8% ст 375г Prodlacta</t>
  </si>
  <si>
    <t>Iaurt De la munte2.8% pah 375g Prodlacta</t>
  </si>
  <si>
    <t xml:space="preserve">Йогурт Bifidus0 % ст 125г Prodlacta </t>
  </si>
  <si>
    <t>Iaurt Bifidus 0 % pah 125g Prodlacta</t>
  </si>
  <si>
    <t>Йогурт Bifidus3,5 % ст 140г Prodlacta</t>
  </si>
  <si>
    <t>Iaurt Bifidus3.5% ah 140g  Prodlacta</t>
  </si>
  <si>
    <t>Йогурт Bifidus3,5 % ст 370г Prodlacta</t>
  </si>
  <si>
    <t>Iaurt Bifidus3.5% pah 370g Prodlacta</t>
  </si>
  <si>
    <t>МОРОЖЕНОЕ ВЕСОВОЕ</t>
  </si>
  <si>
    <t>INGHETATA IN SAC POLIETELENA</t>
  </si>
  <si>
    <t>МОРОЖЕНОЕ ПЛОМБИР КЛАСИК,  FRIGO, пл., 8*1кг (колбаса)</t>
  </si>
  <si>
    <t>INGETATA PLOMBIR CLASIC, FRIGO,  pl., 8*1 kg</t>
  </si>
  <si>
    <t>МОРОЖЕНОЕ ПЛОМБИР ШОКОЛАДНОЕ,  FRIGO, пл., 8*1кг (колбаса)</t>
  </si>
  <si>
    <t>INGETATA PLOMBIR CIOCOLATA, FRIGO,  pl., 8*1 kg</t>
  </si>
  <si>
    <t>МОРОЖЕНОЕ ПЛОМБИР с сгущенным молоком,  FRIGO, пл., 8*1кг (колбаса)</t>
  </si>
  <si>
    <t>INGETATA PLOMBIR cu lapte concentrat, FRIGO,  pl., 8*1 kg</t>
  </si>
  <si>
    <t>МОРОЖЕНОЕ ПЛОМБИР КЛАСИК, FRIGO, пл., 14*0,5кг (колбаса)</t>
  </si>
  <si>
    <t>INGETATA PLOMBIR CLASIC, FRIGO,  pl., 14*0,5 kg</t>
  </si>
  <si>
    <t>МОРОЖЕНОЕ ПЛОМБИР ШОКОЛАДНОЕ, FRIGO, пл., 14*0,5кг (колбаса)</t>
  </si>
  <si>
    <t>INGETATA PLOMBIR CIOCOLATA, FRIGO,  pl., 14*0,5 kg</t>
  </si>
  <si>
    <t>МОРОЖЕНОЕ ПЛОМБИР с сгущенным молоком, FRIGO, пл., 14*0,5кг (колбаса)</t>
  </si>
  <si>
    <t>INGETATA PLOMBIR cu lapte concentrat, FRIGO,  pl., 14*0,5 kg</t>
  </si>
  <si>
    <t>МОРОЖЕНОЕ ПЛОМБИР КЛУБНИКА, пл., 14*0,45кг  (колбаса)</t>
  </si>
  <si>
    <t>INGETATA PLOMBIR cu adaos capsune,  pl., 14*0,45 kg</t>
  </si>
  <si>
    <t>МОРОЖЕНОЕ ПЛОМБИР АБРИКОС, пл., 14*0,45кг  (колбаса)</t>
  </si>
  <si>
    <t>INGETATA PLOMBIR cu adaos caise,  pl., 14*0,45 kg</t>
  </si>
  <si>
    <t>МОРОЖЕНОЕ ПЛОМБИР ВИШНЯ, пл., 14*0,45кг  (колбаса)</t>
  </si>
  <si>
    <t>INGETATA PLOMBIR cu adaos visina,  pl., 14*0,45 kg</t>
  </si>
  <si>
    <t>ПЛОМБИР БЕЛЫЙ ВЕС 6x1000г</t>
  </si>
  <si>
    <t>ING. PLOMBIR CLASIC  6x1KG</t>
  </si>
  <si>
    <t>ПЛОМБИР ШОКОЛАД ВЕС 6x1000г</t>
  </si>
  <si>
    <t>ING. PLOMBIR CIOCOLATA  6x1KG</t>
  </si>
  <si>
    <t>ПЛОМБИР ФИСТАШКОВЫЙ ВЕС 6x1000г</t>
  </si>
  <si>
    <t>ING. PLOMB FISTIC     6x1KG</t>
  </si>
  <si>
    <t>ПЛОМБИР КРЕМ-БРЮЛЕ ВЕС 6x1000г</t>
  </si>
  <si>
    <t>ING. PLOMB CREM-BRULE   PL  6x1 KG</t>
  </si>
  <si>
    <t>ПЛОМБИР БЕЛЫЙ ВЕС 12x500г</t>
  </si>
  <si>
    <t>ING. PLOMBIR CLASIC  12x0,5 KG</t>
  </si>
  <si>
    <t>ПЛОМБИР ШОКОЛАД ВЕС 12x500г</t>
  </si>
  <si>
    <t>ING. PLOMBIR CIOCOLATA 12x0.5KG</t>
  </si>
  <si>
    <t>ПЛОМБИР ФИСТАШКОВЫЙ ВЕС 12x500г</t>
  </si>
  <si>
    <t>ING. PLOMB FISTIC     12x0,5KG</t>
  </si>
  <si>
    <t>ПЛОМБИР КРЕМ-БРЮЛЕ ВЕС 12x500г</t>
  </si>
  <si>
    <t>ING. PLOMB CREM-BRULE   PL  12x0,5KG</t>
  </si>
  <si>
    <t>МОРОЖЕНОЕ В КАССЕРОЛЕ</t>
  </si>
  <si>
    <t>INGHETATA CUTIE (PAHAR)</t>
  </si>
  <si>
    <t>МОРОЖЕНОЕ ПЛОМБИР Лимон 15% жирности 2 кг</t>
  </si>
  <si>
    <t>INGHETATA PLOMBIR cu aroma de Lamie 15% 2 kg</t>
  </si>
  <si>
    <t>МОРОЖЕНОЕ ПЛОМБИР Mohito 15% жирности 2 кг</t>
  </si>
  <si>
    <t>INGHETATA PLOMBIR cu aroma de Mohito 15% 2 kg</t>
  </si>
  <si>
    <t>МОРОЖЕНОЕ "МОН АМИ" СМОРОДИНА  500г</t>
  </si>
  <si>
    <t xml:space="preserve">ING "MON AMI" COACAZA 500G </t>
  </si>
  <si>
    <t>МОРОЖЕНОЕ "МОН АМИ" ВИШНЯ   500г</t>
  </si>
  <si>
    <t xml:space="preserve">ING "MON AMI" VISINA 500G </t>
  </si>
  <si>
    <t>МОРОЖЕНОЕ “Дуэлль”, ваниль-шоколад  500г</t>
  </si>
  <si>
    <t>INGETATA «DUELLE», de vanilie cu ciocolata 500G</t>
  </si>
  <si>
    <t>МОРОЖЕНОЕ “ Дуэлль ”, ваниль-клубника 500г</t>
  </si>
  <si>
    <t>INGETATA «DUELLE», vanilie cu capsuna 500G</t>
  </si>
  <si>
    <t xml:space="preserve">МОРОЖЕНОЕ ПЛОМБИР КЛАСИК,  FRIGO, cт., 0,3кг </t>
  </si>
  <si>
    <t>INGETATA PLOMBIR CLASIC, FRIGO,  ph., 0,3kg</t>
  </si>
  <si>
    <t xml:space="preserve">МОРОЖЕНОЕ ПЛОМБИР ШОКОЛАДНОЕ, FRIGO, cт., 0,3кг </t>
  </si>
  <si>
    <t>INGETATA PLOMBIR CIOCOLATA, FRIGO,  ph., 0,3kg</t>
  </si>
  <si>
    <t>ПЛОМБИР БЕЛЫЙ ВЕС 14x250г</t>
  </si>
  <si>
    <t>ING. PLOMBIR CLASIC  14x0.25KG</t>
  </si>
  <si>
    <t>ПЛОМБИР ШОКОЛАД ВЕС 14x250г</t>
  </si>
  <si>
    <t>ING. PLOMBIR CIOCOLATA 14x0.25KG</t>
  </si>
  <si>
    <t>YOU-GURT classic 300 g</t>
  </si>
  <si>
    <t>YOU-GURT смородина 300 g</t>
  </si>
  <si>
    <t>YOU-GURT coacaza 300 g</t>
  </si>
  <si>
    <t>YOU-GURT изюм 300 g</t>
  </si>
  <si>
    <t>YOU-GURT strafide 300 g</t>
  </si>
  <si>
    <t>МОРОЖЕНОЕ ТИПА БРИКЕТ (НА ПАЛОЧКЕ)</t>
  </si>
  <si>
    <t>INGHETATA TIP BRIKET LA BUCATA</t>
  </si>
  <si>
    <t>SUPER ORIGINAL ТОПИНГ BAILEYS 40Х80Г</t>
  </si>
  <si>
    <t>SUPER ORIGINAL TOPPING BAILEYS 40Х80G</t>
  </si>
  <si>
    <t>SUPER ORIGINAL ТОПИНГ ШОКОЛАД 40Х80Г</t>
  </si>
  <si>
    <t>SUPER ORIGINAL TOPPING CIOCOLAT 40Х80G</t>
  </si>
  <si>
    <t>МОРОЖ.ФАНТАЗИЯ 40x70Г</t>
  </si>
  <si>
    <t xml:space="preserve">ING. FANTEZIE BR 40x70G </t>
  </si>
  <si>
    <t>МОРОЖ ПТИЧЬЕ МОЛОКО 54x90Г</t>
  </si>
  <si>
    <t>ING. LAPTE PASARE 54X90G</t>
  </si>
  <si>
    <t>ЭСКИМО БРИКЕТ 54x70г</t>
  </si>
  <si>
    <t>ESKIMO  54x70G</t>
  </si>
  <si>
    <t>ЭСКИМО ШОКОЛАД БРИКЕТ 54x70г</t>
  </si>
  <si>
    <t>ESKIMO  CIOCOLATA 54x70G</t>
  </si>
  <si>
    <t>ПЛОМБИР КЛАСИК, БЕЛЫЙ БРИКЕТ, 35x80г</t>
  </si>
  <si>
    <t>PLOMBIR CLASIC BR 35x80G</t>
  </si>
  <si>
    <t>ПЛОМБИР КЛАСИК, шоколад БРИКЕТ, 35x80г</t>
  </si>
  <si>
    <t>ОРИГИНАЛ БРИКЕТ  БЕЛЫЙ 60x65г</t>
  </si>
  <si>
    <t>ORIGINAL  BR 60x65G</t>
  </si>
  <si>
    <t>ОРИГИНАЛ ШОКОЛАД БРИКЕТ  60x65г</t>
  </si>
  <si>
    <t>ORIGINAL CIOCOLATA BR 60x65G</t>
  </si>
  <si>
    <t>МОРОЖЕНОЕ ФУРШЕТ 40X65Г</t>
  </si>
  <si>
    <t>ING FURSET 40X65G</t>
  </si>
  <si>
    <t>АБРИКОС СО СЛИВКАМИ БРИКЕТ 40x70Г</t>
  </si>
  <si>
    <t>ING. CAISE FRISCA BR 40X70G</t>
  </si>
  <si>
    <t>КЛУБНИКА СО СЛИВКАМИ БРИКЕТ 40x70Г</t>
  </si>
  <si>
    <t>ING. CAPSUNA FRISCA BR 40X70G</t>
  </si>
  <si>
    <t>МОРОЖЕНОЕ “Bradulet” ванильное в шоколадной глазури, 35X70Г</t>
  </si>
  <si>
    <t>INGETATA “Bradulet ” cu gust de vanilie in glazura de ciocolata, 35x70G</t>
  </si>
  <si>
    <t>МОРОЖЕНОЕ “Bradulet” шоколадное в шоколадной глазури, 35X70Г</t>
  </si>
  <si>
    <t>INGETATA “Bradulet ” de ciocolata in glazura de ciocolata, 35x70G</t>
  </si>
  <si>
    <r>
      <t>Jarra cocos 40</t>
    </r>
    <r>
      <rPr>
        <sz val="10"/>
        <rFont val="Calibri"/>
        <family val="2"/>
        <charset val="204"/>
      </rPr>
      <t>x</t>
    </r>
    <r>
      <rPr>
        <sz val="8.5"/>
        <rFont val="Arial"/>
        <family val="2"/>
        <charset val="204"/>
      </rPr>
      <t>80 g 4,50</t>
    </r>
  </si>
  <si>
    <t>МОРОЖЕНОЕ “Bradulet” фисташковое в шоколадной глазури, 35X70Г</t>
  </si>
  <si>
    <t>INGETATA “Bradulet ” de fistic in glazura de ciocolata, 35x70G</t>
  </si>
  <si>
    <t>МОРОЖЕНОЕ “ «DUELLE»ваниль-шоколад, БРИКЕТ 35X75Г</t>
  </si>
  <si>
    <t xml:space="preserve">INGHETATA «DUELLE» VANILIE CU CIOCOLATA BRICHET 35X75G   </t>
  </si>
  <si>
    <t>МОРОЖЕНОЕ  «DUELLE», ваниль-клубника БРИКЕТ 35X75Г</t>
  </si>
  <si>
    <t xml:space="preserve">INGHETATA «DUELLE» VANILIE CU CAPSUNA BRICHET 35X75G  </t>
  </si>
  <si>
    <t>МОРОЖЕНОЕ  «Jarra», cocos БРИКЕТ 35X75Г</t>
  </si>
  <si>
    <t xml:space="preserve">INGHETATA «Jarra» cocos BRICHET 35X75G  </t>
  </si>
  <si>
    <t>МОРОЖЕНОЕ В ВАФЕЛЬНОМ СТАКАНЕ</t>
  </si>
  <si>
    <t>INGHETATA IN PAHAR</t>
  </si>
  <si>
    <t>SUPER ORIGINAL СТАКАН ТОПИНГ ШОКОЛАД 40Х80Г</t>
  </si>
  <si>
    <t>SUPERORIG CIOCOLAT PAH40Х80G</t>
  </si>
  <si>
    <t>SUPER ORIGINAL С СГУЩЕННЫМ МОЛОКОМ СТАКАН  40Х80Г</t>
  </si>
  <si>
    <t>SUPERORIG CU LAPTE CONCENTRAT PAH 40Х80G</t>
  </si>
  <si>
    <t>ПЛОМБИР БЕЛЫЙ СТАКАН 40x70г, полиэт.</t>
  </si>
  <si>
    <t>PLOMBIR CLASIC PAH 40x70G, poliet.</t>
  </si>
  <si>
    <t>ПЛОМБИР ШОКОЛАД, СТАКАН 40x70г, полиэт.</t>
  </si>
  <si>
    <t>PLOMBIR CIOCOLATA  PAH 40x70G, poliet.</t>
  </si>
  <si>
    <t>КРЕМ БРЮЛЕ, СТАКАН 40x70г, полиэт.</t>
  </si>
  <si>
    <t>CREM BRULE  PAH 40x70G, poliet.</t>
  </si>
  <si>
    <t>ПЛОМБИР, СТАКАН в ассортименте, 50x70г,</t>
  </si>
  <si>
    <t>PLOMBIR PAH in asortiment, 50x70G</t>
  </si>
  <si>
    <t>МОРОЖ.ЧАРДАШ СТ.МАЛИНА, 40x70Г, полиэт.</t>
  </si>
  <si>
    <t>ING. CIARDAS ZMEURA PAHAR 40x70G, poliet.</t>
  </si>
  <si>
    <t>МОРОЖ.ЧАРДАШ СТ.ЕЖЕВИКА, 40x70Г, полиэт.</t>
  </si>
  <si>
    <t>ING. CIARDAS MURE PAHAR 40x70G, poliet.</t>
  </si>
  <si>
    <t>МОРОЖ.ЧАРДАШ СТ.АБРИКОС, 40x70Г, полиэт.</t>
  </si>
  <si>
    <t>ING. CIARDAS CAISE PAHAR 40x70G, poliet.</t>
  </si>
  <si>
    <t>МОРОЖ.ЧАРДАШ СТ.КЛУБНИКА, 40x70Г, полиэт.</t>
  </si>
  <si>
    <t>ING. CIARDAS CAPSUNA PAHAR 40x70G, poliet.</t>
  </si>
  <si>
    <t>МОРОЖ.ЧАРДАШ СТ.ВИШНЯ 40x70Г, полиэт.</t>
  </si>
  <si>
    <t>ING. CIARDAS VISINA PAHAR 40x70G, poliet.</t>
  </si>
  <si>
    <t>МОРОЖ.ЧАРДАШ СТ.в ассортименте 50x70Г</t>
  </si>
  <si>
    <t>ING. CIARDAS PAHAR in asortiment 50x70G</t>
  </si>
  <si>
    <t>МОРОЖЕНОЕ МЕТЕЛИЦА БЕЛЫЙ СТАКАН 40X65Г</t>
  </si>
  <si>
    <t>ING METELITA ALB PAH 40X65G</t>
  </si>
  <si>
    <t>МОРОЖЕНОЕ МЕТЕЛИЦА ШОКОЛАД СТАКАН 40X65Г</t>
  </si>
  <si>
    <t>ING METELITA CIOCOLATA PAH 40X65G</t>
  </si>
  <si>
    <t>МОРОЖЕНОЕ INCOMLASCA СТАКАН 40Х70Г</t>
  </si>
  <si>
    <t>INGETATA INCOLASCA PAH 40x70G</t>
  </si>
  <si>
    <t>МОРОЖЕНОЕ ЖОК СТАКАН 40Х60Г, полиэт.</t>
  </si>
  <si>
    <t>INGETATA JOC PAH 40x60G, poliet.</t>
  </si>
  <si>
    <t>МОРОЖЕНОЕ ЖОК СТАКАН в ассортименте 70Х60Г</t>
  </si>
  <si>
    <t>INGETATA JOC PAH  in asortiment 70x60G</t>
  </si>
  <si>
    <t>МОРОЖЕНОЕ В САХАРНОМ РОЖКЕ</t>
  </si>
  <si>
    <t>МОРОЖЕНОЕ CORNELLITO ванильная с фруктово-ягодным наполнителем «Клубника» 40Х75Г</t>
  </si>
  <si>
    <t>INGETATA CORNELLITO de vanilie cu umplutura de fructe si pomusoare “Capsuna” 40Х75G</t>
  </si>
  <si>
    <t>МОРОЖЕНОЕ CORNELLITO крем-брюле с наполнителем «Карамель» 40Х75Г</t>
  </si>
  <si>
    <t>INGETATA CORNELLITO crem-brule cu umplutura de “Caramela” 40Х75G</t>
  </si>
  <si>
    <t>МОРОЖЕНОЕ CORNELLITO с наполнителем «Шоколад» 40Х75Г</t>
  </si>
  <si>
    <t>INGETATA CORNELLITO cu umplutura de “Ciocolata” 40Х75G</t>
  </si>
  <si>
    <t>МОРОЖЕНОЕ CORNELLITO с наполнителем «Бэйлис» 40Х75Г</t>
  </si>
  <si>
    <t>INGETATA CORNELLITO cu umplutura de “Baileys” 40Х75G</t>
  </si>
  <si>
    <t>МОРОЖЕНОЕ CORNELLITO шоколадное с наполнителем «Молоко цельное сгущенное с сахаром» 40Х75Г</t>
  </si>
  <si>
    <t>INGETATA CORNELLITO de ciocolata cu umplutura de “Lapte integral concentrat cu  zahar” 40Х75G</t>
  </si>
  <si>
    <t>МОРОЖЕНОЕ КОРНУЛЕЦ, КЛУБНИКА, 30X60Г</t>
  </si>
  <si>
    <t>ING CORNULET, CAPSUNA, 30X60G</t>
  </si>
  <si>
    <t>МОРОЖЕНОЕ ПИНОКИО ВАНИЛЬНОЕ, 30X70Г</t>
  </si>
  <si>
    <t>ING PINOCHIO CIOCOLATA, 30X70G</t>
  </si>
  <si>
    <t>МОРОЖЕНОЕ ПИНОКИО ШОКОЛАДНОЕ, 30X70Г</t>
  </si>
  <si>
    <t>ING PINOCHIO CLASIC, 30X70G</t>
  </si>
  <si>
    <t>ФРУКТОВЫЙ ЛЕД</t>
  </si>
  <si>
    <t>МОРОЖЕНОЕ “Freezy”, со  вкусом дыни 35Х70Г</t>
  </si>
  <si>
    <t>INGETATA “Freezy” cu gust  de pepene galben, 35x70G</t>
  </si>
  <si>
    <t>МОРОЖЕНОЕ “Freezy”, со  вкусом арбуза 30Х70Г</t>
  </si>
  <si>
    <t>INGETATA “Freezy” cu gust  de pepene verde, 30x70G</t>
  </si>
  <si>
    <t>МОРОЖЕНОЕ “Freezy”, со  вкусом клубники 30Х70Г</t>
  </si>
  <si>
    <t>INGETATA “Freezy” cu gust  de capsuna, 30x70G</t>
  </si>
  <si>
    <t>МОРОЖЕНОЕ “Freezy”, со  вкусом апельсина 30Х70Г</t>
  </si>
  <si>
    <t>INGETATA “Freezy” cu gust  de portocala, 30x70G</t>
  </si>
  <si>
    <t>МОРОЖЕНОЕ “Freezy”, со  вкусом банана 30Х70Г</t>
  </si>
  <si>
    <t>INGETATA “Freezy” cu gust  de banan, 30x70G</t>
  </si>
  <si>
    <t>МОРОЖ. ЛИМПОПО ЯБЛОКО 54x70г</t>
  </si>
  <si>
    <t>ING. LIMPOPO MAR 54x70G</t>
  </si>
  <si>
    <t>МОРОЖ. ЛИМПОПО АБРИКОС 54x70г</t>
  </si>
  <si>
    <t>ING. LIMPOPO CAISE 54x70G</t>
  </si>
  <si>
    <t>МОРОЖ. ЛИМПОПО ЛЕСНЫЕ ЯГОДЫ 54x70г</t>
  </si>
  <si>
    <t>ING. LIMPOPO FRUCTE DE PADURE 54x70G</t>
  </si>
  <si>
    <t>МОРОЖЕНОЕ ПЛАСТИЧНОЕ В ПЛАСТИКОВЫХ КОНТЕЙНЕРАХ</t>
  </si>
  <si>
    <t>МОРОЖЕНОЕ ПЛОМБИР в ассортименте, 2 КГ</t>
  </si>
  <si>
    <t>INGETATA PLOMBIR  in asortiment, 2 КG</t>
  </si>
  <si>
    <t>МОРОЖЕНОЕ ФАНТАЗИЯ, 2 КГ</t>
  </si>
  <si>
    <t>INGETATA FANTEZIE, 2 КG</t>
  </si>
  <si>
    <t>МОРОЖЕНОЕ СЛИВОЧНОЕ в ассортименте, 2 КГ</t>
  </si>
  <si>
    <t>INGETATA DE FRISCA in asortiment, 2 КG</t>
  </si>
  <si>
    <t>МОРОЖЕНОЕ ЙОГУРТОВОЕ в ассортименте, 2 КГ</t>
  </si>
  <si>
    <t>INGETATA DE IAURT in asortiment, 2 КG</t>
  </si>
  <si>
    <t>МОРОЖЕНОЕ  «DUELLE» в ассортименте, 2 КГ</t>
  </si>
  <si>
    <t>INGETATA «DUELLE» in asortiment, 2 КG</t>
  </si>
  <si>
    <t>ВОДА ГАЗИРОВ 0,5Л</t>
  </si>
  <si>
    <t>APA POTAB.CARBONIZ. 0,5 L</t>
  </si>
  <si>
    <t>ВОДА НЕГАЗИРОВ 0,5Л</t>
  </si>
  <si>
    <t>APA POTAB. NECARBONIZ. 0,5 L</t>
  </si>
  <si>
    <t>ВОДА СЛАБОГАЗИРОВ 0,5Л</t>
  </si>
  <si>
    <t>APA POTAB.SLABGAZATA 0,5 L</t>
  </si>
  <si>
    <t>ВОДА ГАЗИРОВ 1,5Л</t>
  </si>
  <si>
    <t>APA POTAB.CARBONIZ. 1,5 L</t>
  </si>
  <si>
    <t>ВОДА НЕГАЗИРОВ 1,5Л</t>
  </si>
  <si>
    <t>APA POTAB.NECARBON. 1,5 L</t>
  </si>
  <si>
    <t>ВОДА СЛАБОГАЗИРОВ 1,5Л</t>
  </si>
  <si>
    <t>APA POTAB.SLABGAZATA. 1,5 L</t>
  </si>
  <si>
    <t>ВОДА НЕГАЗИРОВ 5Л</t>
  </si>
  <si>
    <t>APA POTABILA YES 5L</t>
  </si>
  <si>
    <t>ВОДА ГАЗИРОВ 1,5Л ЛИМОН</t>
  </si>
  <si>
    <t>APA POTAB.CARBONIZ. 1,5 L LAMIE</t>
  </si>
  <si>
    <t>НАПИТОК ФРИГУШОР 0,5Л</t>
  </si>
  <si>
    <t>BAUT FRIGUSOR  0,5 L</t>
  </si>
  <si>
    <t>НАПИТОК ЛИМОНАД 0,5Л</t>
  </si>
  <si>
    <t>BAUT LIMONAD    0,5 L</t>
  </si>
  <si>
    <t>НАПИТОК КЛОПОЦЕЛ 0,5Л</t>
  </si>
  <si>
    <t>BAUT CLOPOTEL  0,5 L</t>
  </si>
  <si>
    <t>НАПИТОК ЛИМОН 0,5Л</t>
  </si>
  <si>
    <t>BAUT LAMIE   0.5 L</t>
  </si>
  <si>
    <t>НАПИТОК ТУТТИ-ФРУТТИ 0,5Л</t>
  </si>
  <si>
    <t>BAUT TUTTI- FRUTTI  0.5 L</t>
  </si>
  <si>
    <t>НАПИТОК ВИШНЯ 0,5Л</t>
  </si>
  <si>
    <t>BAUT  VISINA 0.5 L</t>
  </si>
  <si>
    <t>НАПИТОК ОРАНЖ 0,5Л</t>
  </si>
  <si>
    <t>BAUT ORANGE 0.5 L</t>
  </si>
  <si>
    <t>НАПИТОК ФРИГУШОР 1,5Л</t>
  </si>
  <si>
    <t>BAUT FRIGUSOR  1,5 L</t>
  </si>
  <si>
    <t>НАПИТОК ЛИМОНАД 1,5Л</t>
  </si>
  <si>
    <t>BAUT LIMONAD    1,5 L</t>
  </si>
  <si>
    <t>НАПИТОК КЛОПОЦЕЛ 1,5Л</t>
  </si>
  <si>
    <t>BAUT CLOPOTEL   1,5 L</t>
  </si>
  <si>
    <t>НАПИТОК АНАНАС 1,5Л</t>
  </si>
  <si>
    <t>BAUT ANANAS  1.5 L</t>
  </si>
  <si>
    <t>НАПИТОК ТРОПИК 1,5Л</t>
  </si>
  <si>
    <t>BAUT  TROPIC 1.5 L</t>
  </si>
  <si>
    <t>НАПИТОК ЛИМОН 1,5Л</t>
  </si>
  <si>
    <t>BAUT LAMIE   1.5 L</t>
  </si>
  <si>
    <t>НАПИТОК ТУТТИ-ФРУТТИ 1,5Л</t>
  </si>
  <si>
    <t>BAUT TUTTI- FRUTTI  1.5 L</t>
  </si>
  <si>
    <t>НАПИТОК ВИШНЯ 1,5Л</t>
  </si>
  <si>
    <t>BAUT  VISINA 1.5 L</t>
  </si>
  <si>
    <t>НАПИТОК ОРАНЖ 1,5Л</t>
  </si>
  <si>
    <t>BAUT ORANGE 1.5 L</t>
  </si>
  <si>
    <t>НАПИТОК КВАС 1,5Л</t>
  </si>
  <si>
    <t>BAUT  CVAS 1.5 L</t>
  </si>
  <si>
    <t>Напиток б/алк “Mohito” 1.5л</t>
  </si>
  <si>
    <t>Bautura n/alc. “Mohito” 1.5l</t>
  </si>
  <si>
    <t>ЧАЙ ЗЕЛЕНЫЙ С АРОМАТОМ ЛИМОНА, 1,5 л</t>
  </si>
  <si>
    <t>CEAI VERDE CU AROMA DE LAMIIE, 1,5 l</t>
  </si>
  <si>
    <t>ЧАЙ ЧЕРНЫЙ С АРОМАТОМ ЛИМОНА, 1,5 л</t>
  </si>
  <si>
    <t>CEAI NEGRU CU AROMA DE LAMIIE, 1,5 l</t>
  </si>
  <si>
    <t>ЧАЙ ЧЕРНЫЙ С АРОМАТОМ ПЕРСИКА, 1,5 л</t>
  </si>
  <si>
    <t>CEAI NEGRU CU AROMA DE PIERSIC, 1,5 l</t>
  </si>
  <si>
    <t>ЧАЙ ЗЕЛЕНЫЙ С АРОМАТОМ ЛИМОНА, 0,5 л</t>
  </si>
  <si>
    <t>CEAI VERDE CU AROMA DE LAMIIE, 0,5 l</t>
  </si>
  <si>
    <t>ЧАЙ ЧЕРНЫЙ С АРОМАТОМ ЛИМОНА, 0,5 л</t>
  </si>
  <si>
    <t>CEAI NEGRU CU AROMA DE LAMIIE, 0,5 l</t>
  </si>
  <si>
    <t>ЧАЙ ЧЕРНЫЙ С АРОМАТОМ ПЕРСИКА, 0,5 л</t>
  </si>
  <si>
    <t>CEAI NEGRU CU AROMA DE PIERSIC, 0,5 l</t>
  </si>
  <si>
    <t>БИО-ЛАЙФ С КОРИЦЕЙ 500г</t>
  </si>
  <si>
    <t>CH BIO-LIFE SCORTISOARA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</si>
</sst>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0"/>
    <numFmt numFmtId="166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  <font>
      <sz val="8.5"/>
      <name val="Arial"/>
      <family val="2"/>
      <charset val="204"/>
    </font>
    <font>
      <sz val="10"/>
      <color indexed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15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50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2" fontId="2" fillId="0" borderId="0" xfId="0" applyNumberFormat="1" applyFont="1" applyBorder="1"/>
    <xf numFmtId="0" fontId="2" fillId="0" borderId="0" xfId="0" applyFont="1" applyBorder="1"/>
    <xf numFmtId="0" fontId="2" fillId="4" borderId="0" xfId="0" applyFont="1" applyFill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5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8" xfId="0" applyFont="1" applyFill="1" applyBorder="1"/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9" fontId="2" fillId="0" borderId="13" xfId="1" applyFont="1" applyFill="1" applyBorder="1" applyAlignment="1" applyProtection="1">
      <alignment horizontal="center" vertical="center"/>
    </xf>
    <xf numFmtId="165" fontId="0" fillId="0" borderId="14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 wrapText="1"/>
    </xf>
    <xf numFmtId="0" fontId="0" fillId="0" borderId="0" xfId="0" applyFill="1"/>
    <xf numFmtId="0" fontId="4" fillId="0" borderId="16" xfId="0" applyFont="1" applyFill="1" applyBorder="1"/>
    <xf numFmtId="164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9" fontId="2" fillId="0" borderId="21" xfId="1" applyFont="1" applyFill="1" applyBorder="1" applyAlignment="1" applyProtection="1">
      <alignment horizontal="center" vertical="center"/>
    </xf>
    <xf numFmtId="165" fontId="0" fillId="0" borderId="22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 wrapText="1"/>
    </xf>
    <xf numFmtId="0" fontId="4" fillId="0" borderId="24" xfId="0" applyFont="1" applyFill="1" applyBorder="1"/>
    <xf numFmtId="164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9" fontId="2" fillId="0" borderId="23" xfId="1" applyFont="1" applyFill="1" applyBorder="1" applyAlignment="1" applyProtection="1">
      <alignment horizontal="center" vertical="center"/>
    </xf>
    <xf numFmtId="0" fontId="4" fillId="8" borderId="28" xfId="0" applyFont="1" applyFill="1" applyBorder="1" applyAlignment="1"/>
    <xf numFmtId="164" fontId="2" fillId="8" borderId="29" xfId="0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left" vertical="center"/>
    </xf>
    <xf numFmtId="0" fontId="0" fillId="8" borderId="31" xfId="0" applyFill="1" applyBorder="1" applyAlignment="1">
      <alignment horizontal="left"/>
    </xf>
    <xf numFmtId="0" fontId="5" fillId="8" borderId="32" xfId="0" applyFont="1" applyFill="1" applyBorder="1" applyAlignment="1">
      <alignment horizontal="center" vertical="center"/>
    </xf>
    <xf numFmtId="9" fontId="2" fillId="8" borderId="33" xfId="1" applyFont="1" applyFill="1" applyBorder="1" applyAlignment="1" applyProtection="1">
      <alignment horizontal="center" vertical="center"/>
    </xf>
    <xf numFmtId="165" fontId="0" fillId="8" borderId="22" xfId="0" applyNumberFormat="1" applyFill="1" applyBorder="1" applyAlignment="1">
      <alignment horizontal="right" vertical="center"/>
    </xf>
    <xf numFmtId="2" fontId="0" fillId="8" borderId="23" xfId="0" applyNumberFormat="1" applyFill="1" applyBorder="1" applyAlignment="1">
      <alignment horizontal="right" vertical="center"/>
    </xf>
    <xf numFmtId="0" fontId="0" fillId="0" borderId="0" xfId="0" applyFill="1" applyAlignment="1"/>
    <xf numFmtId="0" fontId="2" fillId="0" borderId="0" xfId="0" applyFont="1" applyFill="1" applyAlignment="1"/>
    <xf numFmtId="0" fontId="4" fillId="0" borderId="34" xfId="0" applyFont="1" applyFill="1" applyBorder="1"/>
    <xf numFmtId="164" fontId="2" fillId="0" borderId="29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9" fontId="2" fillId="0" borderId="38" xfId="1" applyFont="1" applyFill="1" applyBorder="1" applyAlignment="1" applyProtection="1">
      <alignment horizontal="center" vertical="center"/>
    </xf>
    <xf numFmtId="164" fontId="2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9" fontId="2" fillId="0" borderId="43" xfId="1" applyFont="1" applyFill="1" applyBorder="1" applyAlignment="1" applyProtection="1">
      <alignment horizontal="center" vertical="center"/>
    </xf>
    <xf numFmtId="0" fontId="4" fillId="8" borderId="34" xfId="0" applyFont="1" applyFill="1" applyBorder="1"/>
    <xf numFmtId="164" fontId="2" fillId="8" borderId="39" xfId="0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5" fillId="8" borderId="42" xfId="0" applyFont="1" applyFill="1" applyBorder="1" applyAlignment="1">
      <alignment horizontal="center" vertical="center"/>
    </xf>
    <xf numFmtId="9" fontId="2" fillId="8" borderId="43" xfId="1" applyFont="1" applyFill="1" applyBorder="1" applyAlignment="1" applyProtection="1">
      <alignment horizontal="center" vertical="center"/>
    </xf>
    <xf numFmtId="2" fontId="0" fillId="8" borderId="23" xfId="0" applyNumberFormat="1" applyFill="1" applyBorder="1" applyAlignment="1">
      <alignment horizontal="right" vertical="center" wrapText="1"/>
    </xf>
    <xf numFmtId="0" fontId="4" fillId="0" borderId="44" xfId="0" applyFont="1" applyFill="1" applyBorder="1"/>
    <xf numFmtId="164" fontId="2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9" fontId="2" fillId="0" borderId="49" xfId="1" applyFont="1" applyFill="1" applyBorder="1" applyAlignment="1" applyProtection="1">
      <alignment horizontal="center" vertical="center"/>
    </xf>
    <xf numFmtId="165" fontId="0" fillId="0" borderId="50" xfId="0" applyNumberFormat="1" applyFill="1" applyBorder="1" applyAlignment="1">
      <alignment horizontal="right" vertical="center"/>
    </xf>
    <xf numFmtId="2" fontId="0" fillId="0" borderId="51" xfId="0" applyNumberFormat="1" applyFill="1" applyBorder="1" applyAlignment="1">
      <alignment horizontal="right" vertical="center" wrapText="1"/>
    </xf>
    <xf numFmtId="0" fontId="4" fillId="0" borderId="52" xfId="0" applyFont="1" applyFill="1" applyBorder="1"/>
    <xf numFmtId="164" fontId="2" fillId="0" borderId="5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9" fontId="2" fillId="0" borderId="15" xfId="1" applyFont="1" applyFill="1" applyBorder="1" applyAlignment="1" applyProtection="1">
      <alignment horizontal="center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/>
    </xf>
    <xf numFmtId="2" fontId="0" fillId="0" borderId="23" xfId="0" applyNumberFormat="1" applyFill="1" applyBorder="1" applyAlignment="1">
      <alignment horizontal="right" vertical="center"/>
    </xf>
    <xf numFmtId="0" fontId="4" fillId="8" borderId="16" xfId="0" applyFont="1" applyFill="1" applyBorder="1"/>
    <xf numFmtId="164" fontId="2" fillId="8" borderId="25" xfId="0" applyNumberFormat="1" applyFont="1" applyFill="1" applyBorder="1" applyAlignment="1">
      <alignment horizontal="center"/>
    </xf>
    <xf numFmtId="0" fontId="2" fillId="8" borderId="56" xfId="0" applyFont="1" applyFill="1" applyBorder="1" applyAlignment="1">
      <alignment horizontal="left" vertical="center"/>
    </xf>
    <xf numFmtId="0" fontId="4" fillId="8" borderId="27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center" vertical="center"/>
    </xf>
    <xf numFmtId="9" fontId="2" fillId="8" borderId="23" xfId="1" applyFont="1" applyFill="1" applyBorder="1" applyAlignment="1" applyProtection="1">
      <alignment horizontal="center" vertical="center"/>
    </xf>
    <xf numFmtId="0" fontId="4" fillId="8" borderId="24" xfId="0" applyFont="1" applyFill="1" applyBorder="1"/>
    <xf numFmtId="0" fontId="2" fillId="8" borderId="40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0" fontId="5" fillId="8" borderId="37" xfId="0" applyFont="1" applyFill="1" applyBorder="1" applyAlignment="1">
      <alignment horizontal="center" vertical="center"/>
    </xf>
    <xf numFmtId="9" fontId="2" fillId="8" borderId="38" xfId="1" applyFont="1" applyFill="1" applyBorder="1" applyAlignment="1" applyProtection="1">
      <alignment horizontal="center" vertical="center"/>
    </xf>
    <xf numFmtId="0" fontId="4" fillId="8" borderId="41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3" xfId="0" applyFont="1" applyFill="1" applyBorder="1"/>
    <xf numFmtId="2" fontId="2" fillId="0" borderId="23" xfId="0" applyNumberFormat="1" applyFont="1" applyFill="1" applyBorder="1"/>
    <xf numFmtId="0" fontId="2" fillId="8" borderId="59" xfId="0" applyFont="1" applyFill="1" applyBorder="1" applyAlignment="1">
      <alignment horizontal="left" vertical="center"/>
    </xf>
    <xf numFmtId="0" fontId="4" fillId="8" borderId="60" xfId="0" applyFont="1" applyFill="1" applyBorder="1" applyAlignment="1">
      <alignment horizontal="left" vertical="center"/>
    </xf>
    <xf numFmtId="0" fontId="5" fillId="8" borderId="61" xfId="0" applyFont="1" applyFill="1" applyBorder="1" applyAlignment="1">
      <alignment horizontal="center" vertical="center"/>
    </xf>
    <xf numFmtId="9" fontId="2" fillId="8" borderId="13" xfId="1" applyFont="1" applyFill="1" applyBorder="1" applyAlignment="1" applyProtection="1">
      <alignment horizontal="center" vertical="center"/>
    </xf>
    <xf numFmtId="165" fontId="0" fillId="8" borderId="14" xfId="0" applyNumberFormat="1" applyFill="1" applyBorder="1" applyAlignment="1">
      <alignment horizontal="right" vertical="center"/>
    </xf>
    <xf numFmtId="2" fontId="0" fillId="8" borderId="15" xfId="0" applyNumberFormat="1" applyFill="1" applyBorder="1" applyAlignment="1">
      <alignment horizontal="right" vertical="center" wrapText="1"/>
    </xf>
    <xf numFmtId="0" fontId="4" fillId="8" borderId="62" xfId="0" applyFont="1" applyFill="1" applyBorder="1" applyAlignment="1">
      <alignment horizontal="left" vertical="center"/>
    </xf>
    <xf numFmtId="0" fontId="2" fillId="8" borderId="63" xfId="0" applyFont="1" applyFill="1" applyBorder="1" applyAlignment="1">
      <alignment horizontal="left" vertical="center"/>
    </xf>
    <xf numFmtId="0" fontId="4" fillId="8" borderId="64" xfId="0" applyFont="1" applyFill="1" applyBorder="1" applyAlignment="1">
      <alignment horizontal="left" vertical="center"/>
    </xf>
    <xf numFmtId="0" fontId="5" fillId="8" borderId="65" xfId="0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164" fontId="2" fillId="0" borderId="66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 vertical="center"/>
    </xf>
    <xf numFmtId="9" fontId="2" fillId="0" borderId="70" xfId="1" applyFont="1" applyFill="1" applyBorder="1" applyAlignment="1" applyProtection="1">
      <alignment horizontal="center" vertical="center"/>
    </xf>
    <xf numFmtId="164" fontId="2" fillId="0" borderId="71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center" vertical="center"/>
    </xf>
    <xf numFmtId="9" fontId="2" fillId="0" borderId="75" xfId="1" applyFont="1" applyFill="1" applyBorder="1" applyAlignment="1" applyProtection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9" fontId="2" fillId="0" borderId="77" xfId="1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9" fontId="2" fillId="0" borderId="79" xfId="1" applyFont="1" applyFill="1" applyBorder="1" applyAlignment="1" applyProtection="1">
      <alignment horizontal="center" vertical="center"/>
    </xf>
    <xf numFmtId="165" fontId="0" fillId="0" borderId="80" xfId="0" applyNumberFormat="1" applyFill="1" applyBorder="1" applyAlignment="1">
      <alignment horizontal="right" vertical="center"/>
    </xf>
    <xf numFmtId="2" fontId="0" fillId="0" borderId="81" xfId="0" applyNumberForma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82" xfId="0" applyFont="1" applyFill="1" applyBorder="1" applyAlignment="1">
      <alignment horizontal="center"/>
    </xf>
    <xf numFmtId="2" fontId="2" fillId="0" borderId="15" xfId="0" applyNumberFormat="1" applyFont="1" applyFill="1" applyBorder="1" applyAlignment="1"/>
    <xf numFmtId="0" fontId="2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/>
    </xf>
    <xf numFmtId="2" fontId="2" fillId="0" borderId="23" xfId="0" applyNumberFormat="1" applyFont="1" applyFill="1" applyBorder="1" applyAlignment="1"/>
    <xf numFmtId="0" fontId="2" fillId="0" borderId="41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center"/>
    </xf>
    <xf numFmtId="2" fontId="2" fillId="0" borderId="51" xfId="0" applyNumberFormat="1" applyFont="1" applyFill="1" applyBorder="1" applyAlignment="1"/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/>
    <xf numFmtId="0" fontId="2" fillId="0" borderId="40" xfId="0" applyFont="1" applyFill="1" applyBorder="1" applyAlignment="1">
      <alignment vertical="top"/>
    </xf>
    <xf numFmtId="0" fontId="2" fillId="0" borderId="41" xfId="0" applyFont="1" applyFill="1" applyBorder="1" applyAlignment="1"/>
    <xf numFmtId="0" fontId="2" fillId="0" borderId="46" xfId="0" applyFont="1" applyFill="1" applyBorder="1" applyAlignment="1">
      <alignment vertical="top"/>
    </xf>
    <xf numFmtId="0" fontId="2" fillId="0" borderId="47" xfId="0" applyFont="1" applyFill="1" applyBorder="1" applyAlignment="1"/>
    <xf numFmtId="0" fontId="2" fillId="0" borderId="35" xfId="0" applyFont="1" applyFill="1" applyBorder="1" applyAlignment="1">
      <alignment vertical="top"/>
    </xf>
    <xf numFmtId="0" fontId="2" fillId="0" borderId="36" xfId="0" applyFont="1" applyFill="1" applyBorder="1" applyAlignment="1"/>
    <xf numFmtId="0" fontId="2" fillId="0" borderId="85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/>
    <xf numFmtId="0" fontId="2" fillId="0" borderId="86" xfId="0" applyFont="1" applyFill="1" applyBorder="1" applyAlignment="1">
      <alignment horizontal="center"/>
    </xf>
    <xf numFmtId="165" fontId="0" fillId="0" borderId="87" xfId="0" applyNumberFormat="1" applyFill="1" applyBorder="1" applyAlignment="1">
      <alignment horizontal="right" vertical="center"/>
    </xf>
    <xf numFmtId="2" fontId="0" fillId="0" borderId="88" xfId="0" applyNumberForma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vertical="top"/>
    </xf>
    <xf numFmtId="0" fontId="2" fillId="0" borderId="68" xfId="0" applyFont="1" applyFill="1" applyBorder="1" applyAlignment="1"/>
    <xf numFmtId="0" fontId="2" fillId="0" borderId="89" xfId="0" applyFont="1" applyFill="1" applyBorder="1" applyAlignment="1">
      <alignment horizontal="center"/>
    </xf>
    <xf numFmtId="9" fontId="2" fillId="0" borderId="33" xfId="1" applyFont="1" applyFill="1" applyBorder="1" applyAlignment="1" applyProtection="1">
      <alignment horizontal="center" vertical="center"/>
    </xf>
    <xf numFmtId="164" fontId="2" fillId="0" borderId="90" xfId="0" applyNumberFormat="1" applyFont="1" applyFill="1" applyBorder="1" applyAlignment="1">
      <alignment horizontal="center"/>
    </xf>
    <xf numFmtId="0" fontId="2" fillId="0" borderId="91" xfId="0" applyFont="1" applyFill="1" applyBorder="1" applyAlignment="1">
      <alignment vertical="top"/>
    </xf>
    <xf numFmtId="0" fontId="2" fillId="0" borderId="92" xfId="0" applyFont="1" applyFill="1" applyBorder="1" applyAlignment="1"/>
    <xf numFmtId="0" fontId="2" fillId="0" borderId="50" xfId="0" applyFont="1" applyFill="1" applyBorder="1" applyAlignment="1">
      <alignment horizontal="center"/>
    </xf>
    <xf numFmtId="9" fontId="2" fillId="0" borderId="51" xfId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1" fontId="2" fillId="0" borderId="9" xfId="0" applyNumberFormat="1" applyFont="1" applyFill="1" applyBorder="1" applyAlignment="1">
      <alignment horizontal="center"/>
    </xf>
    <xf numFmtId="165" fontId="2" fillId="0" borderId="14" xfId="0" applyNumberFormat="1" applyFont="1" applyFill="1" applyBorder="1"/>
    <xf numFmtId="165" fontId="2" fillId="0" borderId="22" xfId="0" applyNumberFormat="1" applyFont="1" applyFill="1" applyBorder="1"/>
    <xf numFmtId="165" fontId="2" fillId="0" borderId="50" xfId="0" applyNumberFormat="1" applyFont="1" applyFill="1" applyBorder="1"/>
    <xf numFmtId="164" fontId="2" fillId="0" borderId="8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top"/>
    </xf>
    <xf numFmtId="0" fontId="2" fillId="0" borderId="31" xfId="0" applyFont="1" applyFill="1" applyBorder="1" applyAlignment="1">
      <alignment vertical="top"/>
    </xf>
    <xf numFmtId="0" fontId="2" fillId="0" borderId="80" xfId="0" applyFont="1" applyFill="1" applyBorder="1" applyAlignment="1">
      <alignment horizontal="center"/>
    </xf>
    <xf numFmtId="9" fontId="2" fillId="0" borderId="81" xfId="1" applyFont="1" applyFill="1" applyBorder="1" applyAlignment="1" applyProtection="1">
      <alignment horizontal="center" vertical="center"/>
    </xf>
    <xf numFmtId="0" fontId="2" fillId="0" borderId="80" xfId="0" applyFont="1" applyFill="1" applyBorder="1"/>
    <xf numFmtId="0" fontId="2" fillId="0" borderId="81" xfId="0" applyFont="1" applyFill="1" applyBorder="1"/>
    <xf numFmtId="0" fontId="4" fillId="0" borderId="20" xfId="0" applyFont="1" applyFill="1" applyBorder="1"/>
    <xf numFmtId="1" fontId="2" fillId="0" borderId="38" xfId="0" applyNumberFormat="1" applyFont="1" applyFill="1" applyBorder="1" applyAlignment="1">
      <alignment horizontal="center"/>
    </xf>
    <xf numFmtId="0" fontId="2" fillId="0" borderId="93" xfId="0" applyFont="1" applyFill="1" applyBorder="1" applyAlignment="1">
      <alignment vertical="top"/>
    </xf>
    <xf numFmtId="0" fontId="2" fillId="0" borderId="22" xfId="0" applyFont="1" applyFill="1" applyBorder="1"/>
    <xf numFmtId="1" fontId="2" fillId="0" borderId="21" xfId="0" applyNumberFormat="1" applyFont="1" applyFill="1" applyBorder="1" applyAlignment="1">
      <alignment horizontal="center"/>
    </xf>
    <xf numFmtId="0" fontId="2" fillId="0" borderId="94" xfId="0" applyFont="1" applyFill="1" applyBorder="1" applyAlignment="1">
      <alignment vertical="top"/>
    </xf>
    <xf numFmtId="9" fontId="2" fillId="0" borderId="95" xfId="1" applyFont="1" applyFill="1" applyBorder="1" applyAlignment="1" applyProtection="1">
      <alignment horizontal="center" vertical="center"/>
    </xf>
    <xf numFmtId="0" fontId="2" fillId="0" borderId="87" xfId="0" applyFont="1" applyFill="1" applyBorder="1"/>
    <xf numFmtId="0" fontId="2" fillId="0" borderId="88" xfId="0" applyFont="1" applyFill="1" applyBorder="1"/>
    <xf numFmtId="0" fontId="4" fillId="0" borderId="96" xfId="0" applyFont="1" applyFill="1" applyBorder="1"/>
    <xf numFmtId="164" fontId="7" fillId="0" borderId="97" xfId="0" applyNumberFormat="1" applyFont="1" applyFill="1" applyBorder="1" applyAlignment="1">
      <alignment horizontal="center"/>
    </xf>
    <xf numFmtId="0" fontId="8" fillId="0" borderId="97" xfId="0" applyNumberFormat="1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9" fillId="0" borderId="97" xfId="0" applyFont="1" applyFill="1" applyBorder="1" applyAlignment="1"/>
    <xf numFmtId="9" fontId="10" fillId="0" borderId="97" xfId="0" applyNumberFormat="1" applyFont="1" applyFill="1" applyBorder="1" applyAlignment="1">
      <alignment horizontal="center"/>
    </xf>
    <xf numFmtId="2" fontId="10" fillId="0" borderId="97" xfId="2" applyNumberFormat="1" applyFont="1" applyFill="1" applyBorder="1" applyAlignment="1">
      <alignment horizontal="center"/>
    </xf>
    <xf numFmtId="2" fontId="11" fillId="0" borderId="98" xfId="0" applyNumberFormat="1" applyFont="1" applyFill="1" applyBorder="1" applyAlignment="1">
      <alignment horizontal="center"/>
    </xf>
    <xf numFmtId="0" fontId="4" fillId="0" borderId="14" xfId="0" applyFont="1" applyFill="1" applyBorder="1"/>
    <xf numFmtId="1" fontId="2" fillId="0" borderId="99" xfId="0" applyNumberFormat="1" applyFont="1" applyFill="1" applyBorder="1" applyAlignment="1">
      <alignment horizontal="center"/>
    </xf>
    <xf numFmtId="0" fontId="2" fillId="0" borderId="99" xfId="0" applyNumberFormat="1" applyFont="1" applyFill="1" applyBorder="1" applyAlignment="1"/>
    <xf numFmtId="0" fontId="2" fillId="0" borderId="99" xfId="0" applyFont="1" applyFill="1" applyBorder="1" applyAlignment="1"/>
    <xf numFmtId="0" fontId="2" fillId="0" borderId="99" xfId="0" applyFont="1" applyFill="1" applyBorder="1" applyAlignment="1">
      <alignment horizontal="center"/>
    </xf>
    <xf numFmtId="9" fontId="2" fillId="0" borderId="99" xfId="0" applyNumberFormat="1" applyFont="1" applyFill="1" applyBorder="1" applyAlignment="1">
      <alignment horizontal="center"/>
    </xf>
    <xf numFmtId="2" fontId="2" fillId="0" borderId="99" xfId="0" applyNumberFormat="1" applyFont="1" applyFill="1" applyBorder="1" applyAlignment="1">
      <alignment horizontal="center" wrapText="1"/>
    </xf>
    <xf numFmtId="2" fontId="2" fillId="0" borderId="100" xfId="0" applyNumberFormat="1" applyFont="1" applyFill="1" applyBorder="1" applyAlignment="1">
      <alignment horizontal="center" wrapText="1"/>
    </xf>
    <xf numFmtId="1" fontId="2" fillId="0" borderId="101" xfId="0" applyNumberFormat="1" applyFont="1" applyFill="1" applyBorder="1" applyAlignment="1">
      <alignment horizontal="center"/>
    </xf>
    <xf numFmtId="0" fontId="2" fillId="0" borderId="101" xfId="0" applyNumberFormat="1" applyFont="1" applyFill="1" applyBorder="1" applyAlignment="1">
      <alignment wrapText="1"/>
    </xf>
    <xf numFmtId="0" fontId="2" fillId="0" borderId="101" xfId="0" applyFont="1" applyFill="1" applyBorder="1" applyAlignment="1">
      <alignment wrapText="1"/>
    </xf>
    <xf numFmtId="0" fontId="2" fillId="0" borderId="101" xfId="0" applyFont="1" applyFill="1" applyBorder="1" applyAlignment="1">
      <alignment horizontal="center"/>
    </xf>
    <xf numFmtId="9" fontId="2" fillId="0" borderId="101" xfId="0" applyNumberFormat="1" applyFont="1" applyFill="1" applyBorder="1" applyAlignment="1">
      <alignment horizontal="center"/>
    </xf>
    <xf numFmtId="2" fontId="2" fillId="0" borderId="101" xfId="0" applyNumberFormat="1" applyFont="1" applyFill="1" applyBorder="1" applyAlignment="1">
      <alignment horizontal="center" wrapText="1"/>
    </xf>
    <xf numFmtId="2" fontId="2" fillId="0" borderId="102" xfId="0" applyNumberFormat="1" applyFont="1" applyFill="1" applyBorder="1" applyAlignment="1">
      <alignment horizontal="center" wrapText="1"/>
    </xf>
    <xf numFmtId="0" fontId="4" fillId="0" borderId="22" xfId="0" applyFont="1" applyFill="1" applyBorder="1"/>
    <xf numFmtId="1" fontId="12" fillId="0" borderId="101" xfId="0" applyNumberFormat="1" applyFont="1" applyFill="1" applyBorder="1" applyAlignment="1">
      <alignment horizontal="center"/>
    </xf>
    <xf numFmtId="0" fontId="12" fillId="0" borderId="101" xfId="0" applyNumberFormat="1" applyFont="1" applyFill="1" applyBorder="1" applyAlignment="1">
      <alignment wrapText="1"/>
    </xf>
    <xf numFmtId="0" fontId="12" fillId="0" borderId="101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/>
    </xf>
    <xf numFmtId="9" fontId="12" fillId="0" borderId="101" xfId="0" applyNumberFormat="1" applyFont="1" applyFill="1" applyBorder="1" applyAlignment="1">
      <alignment horizontal="center"/>
    </xf>
    <xf numFmtId="2" fontId="12" fillId="0" borderId="101" xfId="0" applyNumberFormat="1" applyFont="1" applyFill="1" applyBorder="1" applyAlignment="1">
      <alignment horizontal="center" wrapText="1"/>
    </xf>
    <xf numFmtId="2" fontId="12" fillId="0" borderId="102" xfId="0" applyNumberFormat="1" applyFont="1" applyFill="1" applyBorder="1" applyAlignment="1">
      <alignment horizontal="center" wrapText="1"/>
    </xf>
    <xf numFmtId="49" fontId="12" fillId="0" borderId="101" xfId="0" applyNumberFormat="1" applyFont="1" applyFill="1" applyBorder="1" applyAlignment="1">
      <alignment horizontal="center"/>
    </xf>
    <xf numFmtId="0" fontId="12" fillId="0" borderId="101" xfId="0" applyFont="1" applyFill="1" applyBorder="1"/>
    <xf numFmtId="0" fontId="12" fillId="0" borderId="102" xfId="0" applyFont="1" applyFill="1" applyBorder="1" applyAlignment="1">
      <alignment horizontal="center"/>
    </xf>
    <xf numFmtId="164" fontId="12" fillId="0" borderId="101" xfId="0" applyNumberFormat="1" applyFont="1" applyFill="1" applyBorder="1" applyAlignment="1">
      <alignment horizontal="center"/>
    </xf>
    <xf numFmtId="0" fontId="12" fillId="0" borderId="101" xfId="0" applyNumberFormat="1" applyFont="1" applyFill="1" applyBorder="1" applyAlignment="1"/>
    <xf numFmtId="0" fontId="12" fillId="0" borderId="101" xfId="0" applyFont="1" applyFill="1" applyBorder="1" applyAlignment="1"/>
    <xf numFmtId="0" fontId="12" fillId="0" borderId="102" xfId="0" applyNumberFormat="1" applyFont="1" applyFill="1" applyBorder="1" applyAlignment="1">
      <alignment horizontal="center"/>
    </xf>
    <xf numFmtId="2" fontId="12" fillId="0" borderId="102" xfId="3" applyNumberFormat="1" applyFont="1" applyFill="1" applyBorder="1" applyAlignment="1">
      <alignment horizontal="center" vertical="center" wrapText="1"/>
    </xf>
    <xf numFmtId="164" fontId="2" fillId="0" borderId="101" xfId="0" applyNumberFormat="1" applyFont="1" applyFill="1" applyBorder="1" applyAlignment="1">
      <alignment horizontal="center"/>
    </xf>
    <xf numFmtId="0" fontId="2" fillId="0" borderId="101" xfId="0" applyNumberFormat="1" applyFont="1" applyFill="1" applyBorder="1" applyAlignment="1">
      <alignment horizontal="left"/>
    </xf>
    <xf numFmtId="0" fontId="2" fillId="0" borderId="101" xfId="0" applyFont="1" applyFill="1" applyBorder="1" applyAlignment="1">
      <alignment horizontal="left"/>
    </xf>
    <xf numFmtId="2" fontId="2" fillId="0" borderId="102" xfId="0" applyNumberFormat="1" applyFont="1" applyFill="1" applyBorder="1" applyAlignment="1">
      <alignment horizontal="center"/>
    </xf>
    <xf numFmtId="0" fontId="2" fillId="0" borderId="101" xfId="0" applyNumberFormat="1" applyFont="1" applyFill="1" applyBorder="1" applyAlignment="1"/>
    <xf numFmtId="0" fontId="2" fillId="0" borderId="101" xfId="0" applyFont="1" applyFill="1" applyBorder="1" applyAlignment="1"/>
    <xf numFmtId="2" fontId="2" fillId="0" borderId="101" xfId="2" applyNumberFormat="1" applyFont="1" applyFill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0" fontId="2" fillId="0" borderId="101" xfId="0" applyNumberFormat="1" applyFont="1" applyBorder="1" applyAlignment="1"/>
    <xf numFmtId="0" fontId="2" fillId="0" borderId="101" xfId="0" applyFont="1" applyBorder="1" applyAlignment="1"/>
    <xf numFmtId="0" fontId="2" fillId="0" borderId="101" xfId="0" applyFont="1" applyBorder="1" applyAlignment="1">
      <alignment horizontal="center"/>
    </xf>
    <xf numFmtId="0" fontId="4" fillId="0" borderId="50" xfId="0" applyFont="1" applyFill="1" applyBorder="1"/>
    <xf numFmtId="1" fontId="2" fillId="0" borderId="103" xfId="0" applyNumberFormat="1" applyFont="1" applyBorder="1" applyAlignment="1">
      <alignment horizontal="center"/>
    </xf>
    <xf numFmtId="0" fontId="2" fillId="0" borderId="103" xfId="0" applyNumberFormat="1" applyFont="1" applyBorder="1" applyAlignment="1"/>
    <xf numFmtId="0" fontId="2" fillId="0" borderId="103" xfId="0" applyFont="1" applyBorder="1" applyAlignment="1"/>
    <xf numFmtId="0" fontId="2" fillId="0" borderId="103" xfId="0" applyFont="1" applyBorder="1" applyAlignment="1">
      <alignment horizontal="center"/>
    </xf>
    <xf numFmtId="9" fontId="2" fillId="0" borderId="103" xfId="0" applyNumberFormat="1" applyFont="1" applyFill="1" applyBorder="1" applyAlignment="1">
      <alignment horizontal="center"/>
    </xf>
    <xf numFmtId="2" fontId="2" fillId="0" borderId="103" xfId="2" applyNumberFormat="1" applyFont="1" applyFill="1" applyBorder="1" applyAlignment="1">
      <alignment horizontal="center"/>
    </xf>
    <xf numFmtId="2" fontId="2" fillId="0" borderId="104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2" fillId="0" borderId="10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9" fontId="2" fillId="0" borderId="7" xfId="1" applyFont="1" applyFill="1" applyBorder="1" applyAlignment="1" applyProtection="1">
      <alignment horizontal="center" vertical="center"/>
    </xf>
    <xf numFmtId="165" fontId="2" fillId="0" borderId="10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64" fontId="2" fillId="0" borderId="106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vertical="top"/>
    </xf>
    <xf numFmtId="0" fontId="13" fillId="0" borderId="106" xfId="0" applyFont="1" applyFill="1" applyBorder="1" applyAlignment="1"/>
    <xf numFmtId="0" fontId="2" fillId="0" borderId="106" xfId="0" applyFont="1" applyFill="1" applyBorder="1" applyAlignment="1">
      <alignment horizontal="center"/>
    </xf>
    <xf numFmtId="9" fontId="2" fillId="0" borderId="106" xfId="1" applyFont="1" applyFill="1" applyBorder="1" applyAlignment="1" applyProtection="1">
      <alignment horizontal="center" vertical="center"/>
    </xf>
    <xf numFmtId="165" fontId="4" fillId="0" borderId="106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/>
    </xf>
    <xf numFmtId="164" fontId="2" fillId="0" borderId="107" xfId="0" applyNumberFormat="1" applyFont="1" applyFill="1" applyBorder="1" applyAlignment="1">
      <alignment horizontal="center"/>
    </xf>
    <xf numFmtId="0" fontId="13" fillId="0" borderId="26" xfId="0" applyFont="1" applyFill="1" applyBorder="1" applyAlignment="1"/>
    <xf numFmtId="1" fontId="13" fillId="0" borderId="107" xfId="0" applyNumberFormat="1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center"/>
    </xf>
    <xf numFmtId="9" fontId="2" fillId="0" borderId="107" xfId="1" applyFont="1" applyFill="1" applyBorder="1" applyAlignment="1" applyProtection="1">
      <alignment horizontal="center" vertical="center"/>
    </xf>
    <xf numFmtId="165" fontId="4" fillId="0" borderId="107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top"/>
    </xf>
    <xf numFmtId="0" fontId="13" fillId="0" borderId="107" xfId="0" applyFont="1" applyFill="1" applyBorder="1" applyAlignment="1"/>
    <xf numFmtId="164" fontId="2" fillId="0" borderId="108" xfId="0" applyNumberFormat="1" applyFont="1" applyFill="1" applyBorder="1" applyAlignment="1">
      <alignment horizontal="center"/>
    </xf>
    <xf numFmtId="0" fontId="13" fillId="0" borderId="91" xfId="0" applyFont="1" applyFill="1" applyBorder="1" applyAlignment="1">
      <alignment vertical="top"/>
    </xf>
    <xf numFmtId="0" fontId="13" fillId="0" borderId="108" xfId="0" applyFont="1" applyFill="1" applyBorder="1" applyAlignment="1"/>
    <xf numFmtId="0" fontId="2" fillId="0" borderId="108" xfId="0" applyFont="1" applyFill="1" applyBorder="1" applyAlignment="1">
      <alignment horizontal="center"/>
    </xf>
    <xf numFmtId="9" fontId="2" fillId="0" borderId="108" xfId="1" applyFont="1" applyFill="1" applyBorder="1" applyAlignment="1" applyProtection="1">
      <alignment horizontal="center" vertical="center"/>
    </xf>
    <xf numFmtId="165" fontId="4" fillId="0" borderId="108" xfId="0" applyNumberFormat="1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center"/>
    </xf>
    <xf numFmtId="164" fontId="2" fillId="0" borderId="110" xfId="0" applyNumberFormat="1" applyFont="1" applyFill="1" applyBorder="1" applyAlignment="1">
      <alignment horizontal="center"/>
    </xf>
    <xf numFmtId="0" fontId="13" fillId="0" borderId="111" xfId="0" applyFont="1" applyFill="1" applyBorder="1" applyAlignment="1">
      <alignment vertical="top"/>
    </xf>
    <xf numFmtId="0" fontId="13" fillId="0" borderId="111" xfId="0" applyFont="1" applyFill="1" applyBorder="1" applyAlignment="1"/>
    <xf numFmtId="0" fontId="2" fillId="0" borderId="111" xfId="0" applyFont="1" applyFill="1" applyBorder="1" applyAlignment="1">
      <alignment horizontal="center"/>
    </xf>
    <xf numFmtId="9" fontId="2" fillId="0" borderId="112" xfId="1" applyFont="1" applyFill="1" applyBorder="1" applyAlignment="1" applyProtection="1">
      <alignment horizontal="center" vertical="center"/>
    </xf>
    <xf numFmtId="165" fontId="4" fillId="0" borderId="57" xfId="0" applyNumberFormat="1" applyFont="1" applyFill="1" applyBorder="1" applyAlignment="1">
      <alignment horizontal="right" vertical="center"/>
    </xf>
    <xf numFmtId="2" fontId="2" fillId="0" borderId="81" xfId="0" applyNumberFormat="1" applyFont="1" applyFill="1" applyBorder="1" applyAlignment="1"/>
    <xf numFmtId="164" fontId="2" fillId="0" borderId="113" xfId="0" applyNumberFormat="1" applyFont="1" applyFill="1" applyBorder="1" applyAlignment="1">
      <alignment horizontal="center"/>
    </xf>
    <xf numFmtId="0" fontId="13" fillId="0" borderId="114" xfId="0" applyFont="1" applyFill="1" applyBorder="1" applyAlignment="1">
      <alignment vertical="top"/>
    </xf>
    <xf numFmtId="0" fontId="13" fillId="0" borderId="114" xfId="0" applyFont="1" applyFill="1" applyBorder="1" applyAlignment="1"/>
    <xf numFmtId="0" fontId="2" fillId="0" borderId="114" xfId="0" applyFont="1" applyFill="1" applyBorder="1" applyAlignment="1">
      <alignment horizontal="center"/>
    </xf>
    <xf numFmtId="9" fontId="2" fillId="0" borderId="115" xfId="1" applyFont="1" applyFill="1" applyBorder="1" applyAlignment="1" applyProtection="1">
      <alignment horizontal="center" vertical="center"/>
    </xf>
    <xf numFmtId="165" fontId="4" fillId="0" borderId="26" xfId="0" applyNumberFormat="1" applyFont="1" applyFill="1" applyBorder="1" applyAlignment="1">
      <alignment horizontal="right" vertical="center"/>
    </xf>
    <xf numFmtId="0" fontId="13" fillId="0" borderId="116" xfId="0" applyFont="1" applyFill="1" applyBorder="1" applyAlignment="1"/>
    <xf numFmtId="0" fontId="2" fillId="0" borderId="24" xfId="0" applyFont="1" applyFill="1" applyBorder="1" applyAlignment="1">
      <alignment horizontal="center"/>
    </xf>
    <xf numFmtId="2" fontId="2" fillId="0" borderId="117" xfId="0" applyNumberFormat="1" applyFont="1" applyFill="1" applyBorder="1" applyAlignment="1"/>
    <xf numFmtId="164" fontId="2" fillId="0" borderId="118" xfId="0" applyNumberFormat="1" applyFont="1" applyFill="1" applyBorder="1" applyAlignment="1">
      <alignment horizontal="center"/>
    </xf>
    <xf numFmtId="0" fontId="13" fillId="0" borderId="119" xfId="0" applyFont="1" applyFill="1" applyBorder="1" applyAlignment="1">
      <alignment vertical="top"/>
    </xf>
    <xf numFmtId="0" fontId="13" fillId="0" borderId="120" xfId="0" applyFont="1" applyFill="1" applyBorder="1" applyAlignment="1"/>
    <xf numFmtId="0" fontId="2" fillId="0" borderId="116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164" fontId="2" fillId="0" borderId="122" xfId="0" applyNumberFormat="1" applyFont="1" applyFill="1" applyBorder="1" applyAlignment="1">
      <alignment horizontal="center"/>
    </xf>
    <xf numFmtId="0" fontId="13" fillId="0" borderId="123" xfId="0" applyFont="1" applyFill="1" applyBorder="1" applyAlignment="1">
      <alignment vertical="top"/>
    </xf>
    <xf numFmtId="0" fontId="13" fillId="0" borderId="124" xfId="0" applyFont="1" applyFill="1" applyBorder="1" applyAlignment="1"/>
    <xf numFmtId="0" fontId="2" fillId="0" borderId="123" xfId="0" applyFont="1" applyFill="1" applyBorder="1" applyAlignment="1">
      <alignment horizontal="center"/>
    </xf>
    <xf numFmtId="9" fontId="2" fillId="0" borderId="125" xfId="1" applyFont="1" applyFill="1" applyBorder="1" applyAlignment="1" applyProtection="1">
      <alignment horizontal="center" vertical="center"/>
    </xf>
    <xf numFmtId="165" fontId="4" fillId="0" borderId="91" xfId="0" applyNumberFormat="1" applyFont="1" applyFill="1" applyBorder="1" applyAlignment="1">
      <alignment horizontal="right" vertical="center"/>
    </xf>
    <xf numFmtId="0" fontId="4" fillId="0" borderId="126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13" fillId="0" borderId="128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9" fontId="2" fillId="0" borderId="127" xfId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2" fontId="2" fillId="0" borderId="117" xfId="0" applyNumberFormat="1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13" fillId="0" borderId="106" xfId="2" applyFont="1" applyFill="1" applyBorder="1" applyAlignment="1">
      <alignment vertical="center"/>
    </xf>
    <xf numFmtId="9" fontId="2" fillId="0" borderId="55" xfId="1" applyFont="1" applyFill="1" applyBorder="1" applyAlignment="1" applyProtection="1">
      <alignment horizontal="center" vertical="center"/>
    </xf>
    <xf numFmtId="165" fontId="4" fillId="0" borderId="14" xfId="0" applyNumberFormat="1" applyFont="1" applyFill="1" applyBorder="1" applyAlignment="1">
      <alignment horizontal="right" vertical="center"/>
    </xf>
    <xf numFmtId="0" fontId="2" fillId="0" borderId="130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13" fillId="0" borderId="107" xfId="2" applyFont="1" applyFill="1" applyBorder="1" applyAlignment="1">
      <alignment vertical="center"/>
    </xf>
    <xf numFmtId="9" fontId="2" fillId="0" borderId="27" xfId="1" applyFont="1" applyFill="1" applyBorder="1" applyAlignment="1" applyProtection="1">
      <alignment horizontal="center" vertical="center"/>
    </xf>
    <xf numFmtId="165" fontId="4" fillId="0" borderId="22" xfId="0" applyNumberFormat="1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center"/>
    </xf>
    <xf numFmtId="164" fontId="2" fillId="0" borderId="131" xfId="0" applyNumberFormat="1" applyFont="1" applyFill="1" applyBorder="1" applyAlignment="1">
      <alignment horizontal="center"/>
    </xf>
    <xf numFmtId="0" fontId="13" fillId="0" borderId="116" xfId="2" applyFont="1" applyFill="1" applyBorder="1" applyAlignment="1">
      <alignment vertical="center"/>
    </xf>
    <xf numFmtId="9" fontId="2" fillId="0" borderId="36" xfId="1" applyFont="1" applyFill="1" applyBorder="1" applyAlignment="1" applyProtection="1">
      <alignment horizontal="center" vertical="center"/>
    </xf>
    <xf numFmtId="165" fontId="4" fillId="0" borderId="80" xfId="0" applyNumberFormat="1" applyFont="1" applyFill="1" applyBorder="1" applyAlignment="1">
      <alignment horizontal="right" vertical="center"/>
    </xf>
    <xf numFmtId="2" fontId="2" fillId="0" borderId="132" xfId="0" applyNumberFormat="1" applyFont="1" applyFill="1" applyBorder="1" applyAlignment="1"/>
    <xf numFmtId="0" fontId="13" fillId="0" borderId="114" xfId="2" applyFont="1" applyFill="1" applyBorder="1" applyAlignment="1">
      <alignment vertical="center"/>
    </xf>
    <xf numFmtId="9" fontId="2" fillId="0" borderId="41" xfId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/>
    <xf numFmtId="164" fontId="2" fillId="0" borderId="83" xfId="2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/>
    <xf numFmtId="0" fontId="2" fillId="0" borderId="133" xfId="0" applyFont="1" applyFill="1" applyBorder="1" applyAlignment="1">
      <alignment horizontal="center"/>
    </xf>
    <xf numFmtId="164" fontId="2" fillId="0" borderId="126" xfId="0" applyNumberFormat="1" applyFont="1" applyFill="1" applyBorder="1" applyAlignment="1">
      <alignment horizontal="center"/>
    </xf>
    <xf numFmtId="0" fontId="13" fillId="0" borderId="134" xfId="0" applyFont="1" applyFill="1" applyBorder="1" applyAlignment="1">
      <alignment vertical="top"/>
    </xf>
    <xf numFmtId="0" fontId="13" fillId="0" borderId="135" xfId="0" applyFont="1" applyFill="1" applyBorder="1" applyAlignment="1"/>
    <xf numFmtId="0" fontId="2" fillId="0" borderId="127" xfId="0" applyFont="1" applyFill="1" applyBorder="1" applyAlignment="1">
      <alignment horizontal="center"/>
    </xf>
    <xf numFmtId="9" fontId="2" fillId="0" borderId="136" xfId="1" applyFont="1" applyFill="1" applyBorder="1" applyAlignment="1" applyProtection="1">
      <alignment horizontal="center" vertical="center"/>
    </xf>
    <xf numFmtId="165" fontId="4" fillId="0" borderId="87" xfId="0" applyNumberFormat="1" applyFont="1" applyFill="1" applyBorder="1" applyAlignment="1">
      <alignment horizontal="right" vertical="center"/>
    </xf>
    <xf numFmtId="0" fontId="13" fillId="0" borderId="107" xfId="0" applyFont="1" applyFill="1" applyBorder="1" applyAlignment="1">
      <alignment vertical="top"/>
    </xf>
    <xf numFmtId="164" fontId="2" fillId="0" borderId="50" xfId="0" applyNumberFormat="1" applyFont="1" applyFill="1" applyBorder="1" applyAlignment="1">
      <alignment horizontal="center"/>
    </xf>
    <xf numFmtId="9" fontId="2" fillId="0" borderId="92" xfId="1" applyFont="1" applyFill="1" applyBorder="1" applyAlignment="1" applyProtection="1">
      <alignment horizontal="center" vertical="center"/>
    </xf>
    <xf numFmtId="165" fontId="4" fillId="0" borderId="50" xfId="0" applyNumberFormat="1" applyFont="1" applyFill="1" applyBorder="1" applyAlignment="1">
      <alignment horizontal="right" vertical="center"/>
    </xf>
    <xf numFmtId="1" fontId="2" fillId="0" borderId="126" xfId="0" applyNumberFormat="1" applyFont="1" applyFill="1" applyBorder="1" applyAlignment="1">
      <alignment horizontal="center" vertical="center"/>
    </xf>
    <xf numFmtId="164" fontId="2" fillId="0" borderId="137" xfId="2" applyNumberFormat="1" applyFont="1" applyFill="1" applyBorder="1" applyAlignment="1">
      <alignment horizontal="center" vertical="center"/>
    </xf>
    <xf numFmtId="0" fontId="13" fillId="0" borderId="138" xfId="2" applyNumberFormat="1" applyFont="1" applyFill="1" applyBorder="1" applyAlignment="1">
      <alignment horizontal="left" vertical="center"/>
    </xf>
    <xf numFmtId="0" fontId="13" fillId="0" borderId="138" xfId="2" applyFont="1" applyFill="1" applyBorder="1" applyAlignment="1">
      <alignment vertical="center"/>
    </xf>
    <xf numFmtId="0" fontId="2" fillId="0" borderId="138" xfId="0" applyFont="1" applyFill="1" applyBorder="1" applyAlignment="1">
      <alignment horizontal="center"/>
    </xf>
    <xf numFmtId="9" fontId="2" fillId="0" borderId="11" xfId="1" applyFont="1" applyFill="1" applyBorder="1" applyAlignment="1" applyProtection="1">
      <alignment horizontal="center" vertical="center"/>
    </xf>
    <xf numFmtId="2" fontId="2" fillId="0" borderId="53" xfId="0" applyNumberFormat="1" applyFont="1" applyFill="1" applyBorder="1" applyAlignment="1"/>
    <xf numFmtId="164" fontId="2" fillId="0" borderId="113" xfId="2" applyNumberFormat="1" applyFont="1" applyFill="1" applyBorder="1" applyAlignment="1">
      <alignment horizontal="center" vertical="center"/>
    </xf>
    <xf numFmtId="0" fontId="13" fillId="0" borderId="114" xfId="2" applyNumberFormat="1" applyFont="1" applyFill="1" applyBorder="1" applyAlignment="1">
      <alignment horizontal="left" vertical="center"/>
    </xf>
    <xf numFmtId="1" fontId="2" fillId="0" borderId="113" xfId="0" applyNumberFormat="1" applyFont="1" applyFill="1" applyBorder="1" applyAlignment="1">
      <alignment horizontal="center"/>
    </xf>
    <xf numFmtId="166" fontId="2" fillId="0" borderId="113" xfId="0" applyNumberFormat="1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left" vertical="center"/>
    </xf>
    <xf numFmtId="164" fontId="2" fillId="0" borderId="139" xfId="0" applyNumberFormat="1" applyFont="1" applyFill="1" applyBorder="1" applyAlignment="1">
      <alignment horizontal="center"/>
    </xf>
    <xf numFmtId="0" fontId="13" fillId="0" borderId="140" xfId="0" applyFont="1" applyFill="1" applyBorder="1" applyAlignment="1">
      <alignment vertical="top"/>
    </xf>
    <xf numFmtId="0" fontId="13" fillId="0" borderId="140" xfId="0" applyFont="1" applyFill="1" applyBorder="1" applyAlignment="1"/>
    <xf numFmtId="0" fontId="2" fillId="0" borderId="140" xfId="0" applyFont="1" applyFill="1" applyBorder="1" applyAlignment="1">
      <alignment horizontal="center"/>
    </xf>
    <xf numFmtId="9" fontId="2" fillId="0" borderId="141" xfId="1" applyFont="1" applyFill="1" applyBorder="1" applyAlignment="1" applyProtection="1">
      <alignment horizontal="center" vertical="center"/>
    </xf>
    <xf numFmtId="0" fontId="13" fillId="0" borderId="40" xfId="2" applyNumberFormat="1" applyFont="1" applyFill="1" applyBorder="1" applyAlignment="1">
      <alignment horizontal="left" vertical="center"/>
    </xf>
    <xf numFmtId="2" fontId="2" fillId="0" borderId="39" xfId="0" applyNumberFormat="1" applyFont="1" applyFill="1" applyBorder="1" applyAlignment="1"/>
    <xf numFmtId="164" fontId="2" fillId="0" borderId="86" xfId="2" applyNumberFormat="1" applyFont="1" applyFill="1" applyBorder="1" applyAlignment="1">
      <alignment horizontal="center" vertical="center"/>
    </xf>
    <xf numFmtId="0" fontId="13" fillId="0" borderId="142" xfId="2" applyFont="1" applyFill="1" applyBorder="1" applyAlignment="1">
      <alignment vertical="center"/>
    </xf>
    <xf numFmtId="0" fontId="2" fillId="0" borderId="142" xfId="0" applyFont="1" applyFill="1" applyBorder="1" applyAlignment="1">
      <alignment horizontal="center"/>
    </xf>
    <xf numFmtId="9" fontId="2" fillId="0" borderId="19" xfId="1" applyFont="1" applyFill="1" applyBorder="1" applyAlignment="1" applyProtection="1">
      <alignment horizontal="center" vertical="center"/>
    </xf>
    <xf numFmtId="164" fontId="2" fillId="0" borderId="143" xfId="2" applyNumberFormat="1" applyFont="1" applyFill="1" applyBorder="1" applyAlignment="1">
      <alignment horizontal="center" vertical="center"/>
    </xf>
    <xf numFmtId="0" fontId="13" fillId="0" borderId="144" xfId="2" applyFont="1" applyFill="1" applyBorder="1" applyAlignment="1">
      <alignment vertical="center"/>
    </xf>
    <xf numFmtId="0" fontId="13" fillId="0" borderId="145" xfId="2" applyFont="1" applyFill="1" applyBorder="1" applyAlignment="1">
      <alignment vertical="center"/>
    </xf>
    <xf numFmtId="0" fontId="2" fillId="0" borderId="126" xfId="0" applyFont="1" applyFill="1" applyBorder="1" applyAlignment="1">
      <alignment horizontal="center"/>
    </xf>
    <xf numFmtId="164" fontId="2" fillId="0" borderId="146" xfId="2" applyNumberFormat="1" applyFont="1" applyFill="1" applyBorder="1" applyAlignment="1">
      <alignment horizontal="center" vertical="center"/>
    </xf>
    <xf numFmtId="0" fontId="13" fillId="0" borderId="147" xfId="2" applyFont="1" applyFill="1" applyBorder="1" applyAlignment="1">
      <alignment vertical="center"/>
    </xf>
    <xf numFmtId="0" fontId="13" fillId="0" borderId="148" xfId="2" applyFont="1" applyFill="1" applyBorder="1" applyAlignment="1">
      <alignment vertical="center"/>
    </xf>
    <xf numFmtId="0" fontId="2" fillId="0" borderId="149" xfId="0" applyFont="1" applyFill="1" applyBorder="1" applyAlignment="1">
      <alignment horizontal="center"/>
    </xf>
    <xf numFmtId="9" fontId="2" fillId="0" borderId="150" xfId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/>
    <xf numFmtId="164" fontId="2" fillId="0" borderId="151" xfId="2" applyNumberFormat="1" applyFont="1" applyFill="1" applyBorder="1" applyAlignment="1">
      <alignment horizontal="center" vertical="center"/>
    </xf>
    <xf numFmtId="0" fontId="13" fillId="0" borderId="152" xfId="2" applyFont="1" applyFill="1" applyBorder="1" applyAlignment="1">
      <alignment vertical="center"/>
    </xf>
    <xf numFmtId="0" fontId="13" fillId="0" borderId="153" xfId="2" applyFont="1" applyFill="1" applyBorder="1" applyAlignment="1">
      <alignment vertical="center"/>
    </xf>
    <xf numFmtId="165" fontId="4" fillId="0" borderId="151" xfId="0" applyNumberFormat="1" applyFont="1" applyFill="1" applyBorder="1" applyAlignment="1">
      <alignment horizontal="right" vertical="center"/>
    </xf>
    <xf numFmtId="2" fontId="2" fillId="0" borderId="90" xfId="0" applyNumberFormat="1" applyFont="1" applyFill="1" applyBorder="1" applyAlignment="1"/>
    <xf numFmtId="0" fontId="2" fillId="0" borderId="52" xfId="0" applyFont="1" applyFill="1" applyBorder="1" applyAlignment="1">
      <alignment horizontal="center"/>
    </xf>
    <xf numFmtId="164" fontId="2" fillId="0" borderId="154" xfId="2" applyNumberFormat="1" applyFont="1" applyFill="1" applyBorder="1" applyAlignment="1">
      <alignment horizontal="center" vertical="center"/>
    </xf>
    <xf numFmtId="0" fontId="13" fillId="0" borderId="59" xfId="2" applyNumberFormat="1" applyFont="1" applyFill="1" applyBorder="1" applyAlignment="1">
      <alignment horizontal="left" vertical="center"/>
    </xf>
    <xf numFmtId="0" fontId="13" fillId="0" borderId="155" xfId="2" applyFont="1" applyFill="1" applyBorder="1" applyAlignment="1">
      <alignment vertical="center"/>
    </xf>
    <xf numFmtId="0" fontId="2" fillId="0" borderId="155" xfId="0" applyFont="1" applyFill="1" applyBorder="1" applyAlignment="1">
      <alignment horizontal="center"/>
    </xf>
    <xf numFmtId="9" fontId="2" fillId="0" borderId="155" xfId="1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>
      <alignment horizontal="center"/>
    </xf>
    <xf numFmtId="164" fontId="2" fillId="0" borderId="87" xfId="2" applyNumberFormat="1" applyFont="1" applyFill="1" applyBorder="1" applyAlignment="1">
      <alignment horizontal="center" vertical="center"/>
    </xf>
    <xf numFmtId="0" fontId="13" fillId="0" borderId="149" xfId="2" applyFont="1" applyFill="1" applyBorder="1" applyAlignment="1">
      <alignment vertical="center"/>
    </xf>
    <xf numFmtId="9" fontId="2" fillId="0" borderId="149" xfId="1" applyFont="1" applyFill="1" applyBorder="1" applyAlignment="1" applyProtection="1">
      <alignment horizontal="center" vertical="center"/>
    </xf>
    <xf numFmtId="2" fontId="2" fillId="0" borderId="156" xfId="0" applyNumberFormat="1" applyFont="1" applyFill="1" applyBorder="1" applyAlignment="1"/>
    <xf numFmtId="9" fontId="2" fillId="0" borderId="116" xfId="1" applyFont="1" applyFill="1" applyBorder="1" applyAlignment="1" applyProtection="1">
      <alignment horizontal="center" vertical="center"/>
    </xf>
    <xf numFmtId="9" fontId="2" fillId="0" borderId="114" xfId="1" applyFont="1" applyFill="1" applyBorder="1" applyAlignment="1" applyProtection="1">
      <alignment horizontal="center" vertical="center"/>
    </xf>
    <xf numFmtId="0" fontId="2" fillId="0" borderId="157" xfId="0" applyFont="1" applyFill="1" applyBorder="1" applyAlignment="1">
      <alignment horizontal="center"/>
    </xf>
    <xf numFmtId="164" fontId="2" fillId="0" borderId="158" xfId="2" applyNumberFormat="1" applyFont="1" applyFill="1" applyBorder="1" applyAlignment="1">
      <alignment horizontal="center" vertical="center"/>
    </xf>
    <xf numFmtId="164" fontId="2" fillId="0" borderId="14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/>
    <xf numFmtId="164" fontId="2" fillId="0" borderId="2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8" xfId="2" applyNumberFormat="1" applyFont="1" applyFill="1" applyBorder="1" applyAlignment="1">
      <alignment horizontal="left" vertical="center"/>
    </xf>
    <xf numFmtId="9" fontId="2" fillId="0" borderId="142" xfId="1" applyFont="1" applyFill="1" applyBorder="1" applyAlignment="1" applyProtection="1">
      <alignment horizontal="center" vertical="center"/>
    </xf>
    <xf numFmtId="164" fontId="2" fillId="0" borderId="84" xfId="2" applyNumberFormat="1" applyFont="1" applyFill="1" applyBorder="1" applyAlignment="1">
      <alignment horizontal="center" vertical="center"/>
    </xf>
    <xf numFmtId="0" fontId="13" fillId="0" borderId="46" xfId="2" applyNumberFormat="1" applyFont="1" applyFill="1" applyBorder="1" applyAlignment="1">
      <alignment horizontal="left" vertical="center"/>
    </xf>
    <xf numFmtId="0" fontId="13" fillId="0" borderId="123" xfId="2" applyFont="1" applyFill="1" applyBorder="1" applyAlignment="1">
      <alignment vertical="center"/>
    </xf>
    <xf numFmtId="9" fontId="2" fillId="0" borderId="123" xfId="1" applyFont="1" applyFill="1" applyBorder="1" applyAlignment="1" applyProtection="1">
      <alignment horizontal="center" vertical="center"/>
    </xf>
    <xf numFmtId="164" fontId="2" fillId="0" borderId="126" xfId="2" applyNumberFormat="1" applyFont="1" applyFill="1" applyBorder="1" applyAlignment="1">
      <alignment horizontal="center" vertical="center"/>
    </xf>
    <xf numFmtId="0" fontId="13" fillId="0" borderId="127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2" fillId="0" borderId="159" xfId="0" applyFont="1" applyFill="1" applyBorder="1" applyAlignment="1">
      <alignment horizontal="center"/>
    </xf>
    <xf numFmtId="9" fontId="2" fillId="0" borderId="159" xfId="1" applyFont="1" applyFill="1" applyBorder="1" applyAlignment="1" applyProtection="1">
      <alignment horizontal="center" vertical="center"/>
    </xf>
    <xf numFmtId="165" fontId="4" fillId="0" borderId="160" xfId="0" applyNumberFormat="1" applyFont="1" applyFill="1" applyBorder="1" applyAlignment="1">
      <alignment horizontal="right" vertical="center"/>
    </xf>
    <xf numFmtId="1" fontId="2" fillId="0" borderId="139" xfId="0" applyNumberFormat="1" applyFont="1" applyFill="1" applyBorder="1" applyAlignment="1">
      <alignment horizontal="center"/>
    </xf>
    <xf numFmtId="9" fontId="2" fillId="0" borderId="140" xfId="1" applyFont="1" applyFill="1" applyBorder="1" applyAlignment="1" applyProtection="1">
      <alignment horizontal="center" vertical="center"/>
    </xf>
    <xf numFmtId="1" fontId="2" fillId="0" borderId="122" xfId="0" applyNumberFormat="1" applyFont="1" applyFill="1" applyBorder="1" applyAlignment="1">
      <alignment horizontal="center"/>
    </xf>
    <xf numFmtId="0" fontId="13" fillId="0" borderId="123" xfId="0" applyFont="1" applyFill="1" applyBorder="1" applyAlignment="1"/>
    <xf numFmtId="9" fontId="2" fillId="0" borderId="124" xfId="1" applyFont="1" applyFill="1" applyBorder="1" applyAlignment="1" applyProtection="1">
      <alignment horizontal="center" vertical="center"/>
    </xf>
    <xf numFmtId="164" fontId="2" fillId="0" borderId="137" xfId="0" applyNumberFormat="1" applyFont="1" applyFill="1" applyBorder="1" applyAlignment="1">
      <alignment horizontal="center"/>
    </xf>
    <xf numFmtId="0" fontId="13" fillId="0" borderId="138" xfId="0" applyFont="1" applyFill="1" applyBorder="1" applyAlignment="1">
      <alignment vertical="top"/>
    </xf>
    <xf numFmtId="0" fontId="13" fillId="0" borderId="138" xfId="0" applyFont="1" applyFill="1" applyBorder="1" applyAlignment="1"/>
    <xf numFmtId="2" fontId="2" fillId="6" borderId="25" xfId="0" applyNumberFormat="1" applyFont="1" applyFill="1" applyBorder="1" applyAlignment="1"/>
    <xf numFmtId="0" fontId="2" fillId="0" borderId="161" xfId="0" applyFont="1" applyFill="1" applyBorder="1" applyAlignment="1">
      <alignment horizontal="center"/>
    </xf>
    <xf numFmtId="164" fontId="2" fillId="0" borderId="133" xfId="0" applyNumberFormat="1" applyFont="1" applyFill="1" applyBorder="1" applyAlignment="1">
      <alignment horizontal="center"/>
    </xf>
    <xf numFmtId="164" fontId="2" fillId="0" borderId="151" xfId="0" applyNumberFormat="1" applyFont="1" applyFill="1" applyBorder="1" applyAlignment="1">
      <alignment horizontal="center"/>
    </xf>
    <xf numFmtId="0" fontId="13" fillId="0" borderId="152" xfId="0" applyFont="1" applyFill="1" applyBorder="1" applyAlignment="1">
      <alignment vertical="top"/>
    </xf>
    <xf numFmtId="0" fontId="13" fillId="0" borderId="152" xfId="0" applyFont="1" applyFill="1" applyBorder="1" applyAlignment="1"/>
    <xf numFmtId="0" fontId="2" fillId="0" borderId="152" xfId="0" applyFont="1" applyFill="1" applyBorder="1" applyAlignment="1">
      <alignment horizontal="center"/>
    </xf>
    <xf numFmtId="9" fontId="2" fillId="0" borderId="162" xfId="1" applyFont="1" applyFill="1" applyBorder="1" applyAlignment="1" applyProtection="1">
      <alignment horizontal="center" vertical="center"/>
    </xf>
    <xf numFmtId="0" fontId="2" fillId="0" borderId="163" xfId="0" applyFont="1" applyFill="1" applyBorder="1" applyAlignment="1">
      <alignment horizontal="center"/>
    </xf>
    <xf numFmtId="164" fontId="2" fillId="0" borderId="164" xfId="0" applyNumberFormat="1" applyFont="1" applyFill="1" applyBorder="1" applyAlignment="1">
      <alignment horizontal="center"/>
    </xf>
    <xf numFmtId="0" fontId="2" fillId="0" borderId="165" xfId="0" applyFont="1" applyFill="1" applyBorder="1" applyAlignment="1">
      <alignment vertical="top"/>
    </xf>
    <xf numFmtId="0" fontId="2" fillId="0" borderId="165" xfId="0" applyFont="1" applyFill="1" applyBorder="1" applyAlignment="1"/>
    <xf numFmtId="0" fontId="2" fillId="0" borderId="165" xfId="0" applyFont="1" applyFill="1" applyBorder="1" applyAlignment="1">
      <alignment horizontal="center"/>
    </xf>
    <xf numFmtId="9" fontId="2" fillId="0" borderId="5" xfId="1" applyFont="1" applyFill="1" applyBorder="1" applyAlignment="1" applyProtection="1">
      <alignment horizontal="center" vertical="center"/>
    </xf>
    <xf numFmtId="165" fontId="4" fillId="0" borderId="166" xfId="0" applyNumberFormat="1" applyFont="1" applyFill="1" applyBorder="1" applyAlignment="1">
      <alignment horizontal="right" vertical="center"/>
    </xf>
    <xf numFmtId="2" fontId="2" fillId="0" borderId="167" xfId="0" applyNumberFormat="1" applyFont="1" applyFill="1" applyBorder="1" applyAlignment="1"/>
    <xf numFmtId="1" fontId="2" fillId="0" borderId="168" xfId="0" applyNumberFormat="1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vertical="center"/>
    </xf>
    <xf numFmtId="0" fontId="2" fillId="0" borderId="138" xfId="0" applyFont="1" applyFill="1" applyBorder="1" applyAlignment="1">
      <alignment horizontal="center" vertical="center"/>
    </xf>
    <xf numFmtId="165" fontId="2" fillId="0" borderId="82" xfId="0" applyNumberFormat="1" applyFont="1" applyFill="1" applyBorder="1" applyAlignment="1"/>
    <xf numFmtId="2" fontId="2" fillId="0" borderId="13" xfId="0" applyNumberFormat="1" applyFont="1" applyFill="1" applyBorder="1" applyAlignment="1"/>
    <xf numFmtId="1" fontId="2" fillId="0" borderId="169" xfId="0" applyNumberFormat="1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vertical="center"/>
    </xf>
    <xf numFmtId="0" fontId="2" fillId="0" borderId="114" xfId="0" applyFont="1" applyFill="1" applyBorder="1" applyAlignment="1">
      <alignment horizontal="center" vertical="center"/>
    </xf>
    <xf numFmtId="165" fontId="2" fillId="0" borderId="85" xfId="0" applyNumberFormat="1" applyFont="1" applyFill="1" applyBorder="1" applyAlignment="1"/>
    <xf numFmtId="2" fontId="2" fillId="0" borderId="38" xfId="0" applyNumberFormat="1" applyFont="1" applyFill="1" applyBorder="1" applyAlignment="1"/>
    <xf numFmtId="1" fontId="2" fillId="0" borderId="93" xfId="0" applyNumberFormat="1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vertical="center"/>
    </xf>
    <xf numFmtId="0" fontId="2" fillId="0" borderId="116" xfId="0" applyFont="1" applyFill="1" applyBorder="1" applyAlignment="1">
      <alignment horizontal="center" vertical="center"/>
    </xf>
    <xf numFmtId="1" fontId="2" fillId="0" borderId="170" xfId="0" applyNumberFormat="1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vertical="center"/>
    </xf>
    <xf numFmtId="0" fontId="2" fillId="0" borderId="140" xfId="0" applyFont="1" applyFill="1" applyBorder="1" applyAlignment="1">
      <alignment horizontal="center" vertical="center"/>
    </xf>
    <xf numFmtId="165" fontId="2" fillId="0" borderId="171" xfId="0" applyNumberFormat="1" applyFont="1" applyFill="1" applyBorder="1" applyAlignment="1"/>
    <xf numFmtId="2" fontId="2" fillId="0" borderId="79" xfId="0" applyNumberFormat="1" applyFont="1" applyFill="1" applyBorder="1" applyAlignment="1"/>
    <xf numFmtId="1" fontId="2" fillId="0" borderId="172" xfId="2" applyNumberFormat="1" applyFont="1" applyFill="1" applyBorder="1" applyAlignment="1">
      <alignment horizontal="center" vertical="center"/>
    </xf>
    <xf numFmtId="0" fontId="2" fillId="0" borderId="173" xfId="2" applyFont="1" applyFill="1" applyBorder="1" applyAlignment="1">
      <alignment vertical="center"/>
    </xf>
    <xf numFmtId="0" fontId="2" fillId="0" borderId="173" xfId="2" applyFont="1" applyFill="1" applyBorder="1" applyAlignment="1">
      <alignment horizontal="center" vertical="center"/>
    </xf>
    <xf numFmtId="165" fontId="2" fillId="0" borderId="174" xfId="0" applyNumberFormat="1" applyFont="1" applyFill="1" applyBorder="1" applyAlignment="1"/>
    <xf numFmtId="2" fontId="2" fillId="0" borderId="70" xfId="0" applyNumberFormat="1" applyFont="1" applyFill="1" applyBorder="1" applyAlignment="1"/>
    <xf numFmtId="1" fontId="2" fillId="0" borderId="0" xfId="2" applyNumberFormat="1" applyFont="1" applyFill="1" applyBorder="1" applyAlignment="1">
      <alignment horizontal="center" vertical="center"/>
    </xf>
    <xf numFmtId="0" fontId="2" fillId="0" borderId="127" xfId="2" applyFont="1" applyFill="1" applyBorder="1" applyAlignment="1">
      <alignment vertical="center"/>
    </xf>
    <xf numFmtId="0" fontId="2" fillId="0" borderId="128" xfId="2" applyFont="1" applyFill="1" applyBorder="1" applyAlignment="1">
      <alignment vertical="center"/>
    </xf>
    <xf numFmtId="1" fontId="4" fillId="0" borderId="169" xfId="0" applyNumberFormat="1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0" fontId="2" fillId="0" borderId="114" xfId="2" applyFont="1" applyFill="1" applyBorder="1" applyAlignment="1">
      <alignment horizontal="center" vertical="center"/>
    </xf>
    <xf numFmtId="165" fontId="2" fillId="0" borderId="83" xfId="0" applyNumberFormat="1" applyFont="1" applyFill="1" applyBorder="1" applyAlignment="1"/>
    <xf numFmtId="2" fontId="2" fillId="0" borderId="43" xfId="0" applyNumberFormat="1" applyFont="1" applyFill="1" applyBorder="1" applyAlignment="1"/>
    <xf numFmtId="0" fontId="4" fillId="0" borderId="142" xfId="0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2" fillId="0" borderId="40" xfId="2" applyFont="1" applyFill="1" applyBorder="1" applyAlignment="1">
      <alignment horizontal="center" vertical="center"/>
    </xf>
    <xf numFmtId="1" fontId="4" fillId="0" borderId="17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2" fillId="0" borderId="46" xfId="2" applyFont="1" applyFill="1" applyBorder="1" applyAlignment="1">
      <alignment horizontal="center" vertical="center"/>
    </xf>
    <xf numFmtId="165" fontId="2" fillId="0" borderId="176" xfId="0" applyNumberFormat="1" applyFont="1" applyFill="1" applyBorder="1" applyAlignment="1"/>
    <xf numFmtId="2" fontId="2" fillId="0" borderId="75" xfId="0" applyNumberFormat="1" applyFont="1" applyFill="1" applyBorder="1" applyAlignment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16" fillId="0" borderId="0" xfId="0" applyFont="1" applyFill="1"/>
    <xf numFmtId="0" fontId="4" fillId="9" borderId="24" xfId="0" applyFont="1" applyFill="1" applyBorder="1"/>
    <xf numFmtId="164" fontId="2" fillId="9" borderId="39" xfId="0" applyNumberFormat="1" applyFont="1" applyFill="1" applyBorder="1" applyAlignment="1">
      <alignment horizontal="center"/>
    </xf>
    <xf numFmtId="0" fontId="2" fillId="9" borderId="40" xfId="0" applyFont="1" applyFill="1" applyBorder="1" applyAlignment="1">
      <alignment horizontal="left" vertical="center"/>
    </xf>
    <xf numFmtId="0" fontId="4" fillId="9" borderId="41" xfId="0" applyFont="1" applyFill="1" applyBorder="1" applyAlignment="1">
      <alignment horizontal="left" vertical="center"/>
    </xf>
    <xf numFmtId="0" fontId="5" fillId="9" borderId="42" xfId="0" applyFont="1" applyFill="1" applyBorder="1" applyAlignment="1">
      <alignment horizontal="center" vertical="center"/>
    </xf>
    <xf numFmtId="9" fontId="2" fillId="9" borderId="43" xfId="1" applyFont="1" applyFill="1" applyBorder="1" applyAlignment="1" applyProtection="1">
      <alignment horizontal="center" vertical="center"/>
    </xf>
    <xf numFmtId="165" fontId="0" fillId="9" borderId="22" xfId="0" applyNumberFormat="1" applyFill="1" applyBorder="1" applyAlignment="1">
      <alignment horizontal="right" vertical="center"/>
    </xf>
    <xf numFmtId="2" fontId="0" fillId="9" borderId="23" xfId="0" applyNumberForma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12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37"/>
  <sheetViews>
    <sheetView tabSelected="1" topLeftCell="A72" workbookViewId="0">
      <selection activeCell="G82" sqref="G82"/>
    </sheetView>
  </sheetViews>
  <sheetFormatPr defaultRowHeight="12.75" x14ac:dyDescent="0.2"/>
  <cols>
    <col min="1" max="1" width="4.7109375" style="1" bestFit="1" customWidth="1"/>
    <col min="2" max="2" width="16.5703125" style="1" customWidth="1"/>
    <col min="3" max="3" width="44.85546875" style="1" customWidth="1"/>
    <col min="4" max="4" width="43.42578125" style="1" customWidth="1"/>
    <col min="5" max="5" width="10.5703125" style="3" customWidth="1"/>
    <col min="6" max="6" width="7.85546875" style="1" customWidth="1"/>
    <col min="7" max="7" width="9" style="4" bestFit="1" customWidth="1"/>
    <col min="8" max="8" width="8.7109375" style="1" customWidth="1"/>
    <col min="9" max="9" width="8.5703125" style="5" customWidth="1"/>
    <col min="10" max="27" width="7.7109375" style="5" customWidth="1"/>
    <col min="28" max="31" width="7.28515625" style="5" customWidth="1"/>
    <col min="32" max="16384" width="9.140625" style="5"/>
  </cols>
  <sheetData>
    <row r="1" spans="1:229" ht="18" x14ac:dyDescent="0.2">
      <c r="C1" s="2" t="s">
        <v>0</v>
      </c>
    </row>
    <row r="2" spans="1:229" x14ac:dyDescent="0.2">
      <c r="C2" s="1" t="s">
        <v>1</v>
      </c>
    </row>
    <row r="4" spans="1:229" x14ac:dyDescent="0.2">
      <c r="B4" s="6"/>
      <c r="C4" s="1" t="s">
        <v>2</v>
      </c>
    </row>
    <row r="5" spans="1:229" x14ac:dyDescent="0.2">
      <c r="B5" s="7"/>
      <c r="C5" s="1" t="s">
        <v>3</v>
      </c>
      <c r="G5" s="8"/>
      <c r="H5" s="9"/>
    </row>
    <row r="6" spans="1:229" ht="13.5" thickBot="1" x14ac:dyDescent="0.25">
      <c r="B6" s="10"/>
      <c r="C6" s="1" t="s">
        <v>4</v>
      </c>
      <c r="G6" s="11"/>
      <c r="H6" s="12"/>
    </row>
    <row r="7" spans="1:229" ht="13.5" thickBot="1" x14ac:dyDescent="0.25">
      <c r="B7" s="13"/>
      <c r="C7" s="1" t="s">
        <v>5</v>
      </c>
      <c r="G7" s="499" t="s">
        <v>6</v>
      </c>
      <c r="H7" s="500"/>
    </row>
    <row r="8" spans="1:229" s="22" customFormat="1" ht="39" thickBot="1" x14ac:dyDescent="0.25">
      <c r="A8" s="14" t="s">
        <v>7</v>
      </c>
      <c r="B8" s="15" t="s">
        <v>8</v>
      </c>
      <c r="C8" s="16" t="s">
        <v>9</v>
      </c>
      <c r="D8" s="17" t="s">
        <v>10</v>
      </c>
      <c r="E8" s="18" t="s">
        <v>11</v>
      </c>
      <c r="F8" s="19" t="s">
        <v>12</v>
      </c>
      <c r="G8" s="20" t="s">
        <v>13</v>
      </c>
      <c r="H8" s="21" t="s">
        <v>14</v>
      </c>
    </row>
    <row r="9" spans="1:229" ht="15" x14ac:dyDescent="0.25">
      <c r="A9" s="23">
        <v>1</v>
      </c>
      <c r="B9" s="24">
        <v>4840053000444</v>
      </c>
      <c r="C9" s="25" t="s">
        <v>15</v>
      </c>
      <c r="D9" s="26" t="s">
        <v>16</v>
      </c>
      <c r="E9" s="27" t="s">
        <v>17</v>
      </c>
      <c r="F9" s="28">
        <v>0.08</v>
      </c>
      <c r="G9" s="29">
        <f>ROUNDDOWN(H9/1.08,4)</f>
        <v>6.0185000000000004</v>
      </c>
      <c r="H9" s="30">
        <v>6.5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</row>
    <row r="10" spans="1:229" ht="15" x14ac:dyDescent="0.25">
      <c r="A10" s="32">
        <v>2</v>
      </c>
      <c r="B10" s="33">
        <v>4840053000192</v>
      </c>
      <c r="C10" s="34" t="s">
        <v>18</v>
      </c>
      <c r="D10" s="35" t="s">
        <v>19</v>
      </c>
      <c r="E10" s="36" t="s">
        <v>17</v>
      </c>
      <c r="F10" s="37">
        <v>0.08</v>
      </c>
      <c r="G10" s="38">
        <f t="shared" ref="G10:G75" si="0">ROUNDDOWN(H10/1.08,4)</f>
        <v>6.6574</v>
      </c>
      <c r="H10" s="39">
        <v>7.19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</row>
    <row r="11" spans="1:229" ht="15" x14ac:dyDescent="0.25">
      <c r="A11" s="40">
        <v>3</v>
      </c>
      <c r="B11" s="41">
        <v>4840053001151</v>
      </c>
      <c r="C11" s="42" t="s">
        <v>20</v>
      </c>
      <c r="D11" s="43" t="s">
        <v>21</v>
      </c>
      <c r="E11" s="44" t="s">
        <v>17</v>
      </c>
      <c r="F11" s="45">
        <v>0.08</v>
      </c>
      <c r="G11" s="38">
        <f t="shared" si="0"/>
        <v>4.4165999999999999</v>
      </c>
      <c r="H11" s="39">
        <v>4.7699999999999996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</row>
    <row r="12" spans="1:229" s="55" customFormat="1" ht="15" x14ac:dyDescent="0.25">
      <c r="A12" s="46">
        <v>5</v>
      </c>
      <c r="B12" s="47">
        <v>4840053003520</v>
      </c>
      <c r="C12" s="48" t="s">
        <v>22</v>
      </c>
      <c r="D12" s="49" t="s">
        <v>23</v>
      </c>
      <c r="E12" s="50" t="s">
        <v>17</v>
      </c>
      <c r="F12" s="51">
        <v>0.08</v>
      </c>
      <c r="G12" s="52">
        <f>ROUNDDOWN(H12/1.08,4)-(ROUNDDOWN(H12/1.08,4)*0.04)</f>
        <v>8.8888320000000007</v>
      </c>
      <c r="H12" s="53">
        <v>10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</row>
    <row r="13" spans="1:229" ht="15" x14ac:dyDescent="0.25">
      <c r="A13" s="56">
        <v>6</v>
      </c>
      <c r="B13" s="57">
        <v>4840053002769</v>
      </c>
      <c r="C13" s="58" t="s">
        <v>24</v>
      </c>
      <c r="D13" s="59" t="s">
        <v>25</v>
      </c>
      <c r="E13" s="60" t="s">
        <v>17</v>
      </c>
      <c r="F13" s="61">
        <v>0.08</v>
      </c>
      <c r="G13" s="38">
        <f>ROUNDDOWN(H13/1.08,4)</f>
        <v>5.3055000000000003</v>
      </c>
      <c r="H13" s="39">
        <v>5.73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</row>
    <row r="14" spans="1:229" ht="15" x14ac:dyDescent="0.25">
      <c r="A14" s="56">
        <v>7</v>
      </c>
      <c r="B14" s="62">
        <v>4840053002646</v>
      </c>
      <c r="C14" s="63" t="s">
        <v>26</v>
      </c>
      <c r="D14" s="64" t="s">
        <v>27</v>
      </c>
      <c r="E14" s="65" t="s">
        <v>17</v>
      </c>
      <c r="F14" s="66">
        <v>0.08</v>
      </c>
      <c r="G14" s="38">
        <f t="shared" si="0"/>
        <v>8.5276999999999994</v>
      </c>
      <c r="H14" s="39">
        <v>9.2100000000000009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</row>
    <row r="15" spans="1:229" ht="15" x14ac:dyDescent="0.25">
      <c r="A15" s="67">
        <v>8</v>
      </c>
      <c r="B15" s="68">
        <v>4840053003513</v>
      </c>
      <c r="C15" s="69" t="s">
        <v>28</v>
      </c>
      <c r="D15" s="70" t="s">
        <v>29</v>
      </c>
      <c r="E15" s="71" t="s">
        <v>17</v>
      </c>
      <c r="F15" s="72">
        <v>0.08</v>
      </c>
      <c r="G15" s="52">
        <f>ROUNDDOWN(H15/1.08,4)-(ROUNDDOWN(H15/1.08,4)*0.04)</f>
        <v>9.6</v>
      </c>
      <c r="H15" s="73">
        <v>10.8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</row>
    <row r="16" spans="1:229" ht="15.75" thickBot="1" x14ac:dyDescent="0.3">
      <c r="A16" s="74">
        <v>9</v>
      </c>
      <c r="B16" s="75">
        <v>4840053003155</v>
      </c>
      <c r="C16" s="76" t="s">
        <v>30</v>
      </c>
      <c r="D16" s="77" t="s">
        <v>31</v>
      </c>
      <c r="E16" s="78" t="s">
        <v>17</v>
      </c>
      <c r="F16" s="79">
        <v>0.08</v>
      </c>
      <c r="G16" s="80">
        <f t="shared" si="0"/>
        <v>6.3981000000000003</v>
      </c>
      <c r="H16" s="81">
        <v>6.91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</row>
    <row r="17" spans="1:229" ht="15" x14ac:dyDescent="0.25">
      <c r="A17" s="82">
        <v>10</v>
      </c>
      <c r="B17" s="83" t="s">
        <v>32</v>
      </c>
      <c r="C17" s="84" t="s">
        <v>33</v>
      </c>
      <c r="D17" s="85" t="s">
        <v>34</v>
      </c>
      <c r="E17" s="86" t="s">
        <v>17</v>
      </c>
      <c r="F17" s="87">
        <v>0.08</v>
      </c>
      <c r="G17" s="29">
        <f t="shared" si="0"/>
        <v>10.212899999999999</v>
      </c>
      <c r="H17" s="88">
        <v>11.03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</row>
    <row r="18" spans="1:229" ht="15" x14ac:dyDescent="0.25">
      <c r="A18" s="32">
        <v>11</v>
      </c>
      <c r="B18" s="41">
        <v>4840167003537</v>
      </c>
      <c r="C18" s="42" t="s">
        <v>35</v>
      </c>
      <c r="D18" s="89" t="s">
        <v>36</v>
      </c>
      <c r="E18" s="44" t="s">
        <v>17</v>
      </c>
      <c r="F18" s="45">
        <v>0.08</v>
      </c>
      <c r="G18" s="38">
        <f t="shared" si="0"/>
        <v>9.5370000000000008</v>
      </c>
      <c r="H18" s="90">
        <v>10.3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</row>
    <row r="19" spans="1:229" ht="15" x14ac:dyDescent="0.25">
      <c r="A19" s="40">
        <v>12</v>
      </c>
      <c r="B19" s="57">
        <v>4840167000330</v>
      </c>
      <c r="C19" s="58" t="s">
        <v>37</v>
      </c>
      <c r="D19" s="59" t="s">
        <v>38</v>
      </c>
      <c r="E19" s="60" t="s">
        <v>39</v>
      </c>
      <c r="F19" s="61">
        <v>0.08</v>
      </c>
      <c r="G19" s="38">
        <f t="shared" si="0"/>
        <v>8.6759000000000004</v>
      </c>
      <c r="H19" s="39">
        <v>9.3699999999999992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</row>
    <row r="20" spans="1:229" ht="15" x14ac:dyDescent="0.25">
      <c r="A20" s="32">
        <v>13</v>
      </c>
      <c r="B20" s="62">
        <v>4840167003850</v>
      </c>
      <c r="C20" s="63" t="s">
        <v>40</v>
      </c>
      <c r="D20" s="64" t="s">
        <v>41</v>
      </c>
      <c r="E20" s="65" t="s">
        <v>39</v>
      </c>
      <c r="F20" s="66">
        <v>0.08</v>
      </c>
      <c r="G20" s="38">
        <f t="shared" si="0"/>
        <v>8.6759000000000004</v>
      </c>
      <c r="H20" s="39">
        <v>9.3699999999999992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</row>
    <row r="21" spans="1:229" ht="15" x14ac:dyDescent="0.25">
      <c r="A21" s="40">
        <v>14</v>
      </c>
      <c r="B21" s="62">
        <v>4840167001948</v>
      </c>
      <c r="C21" s="63" t="s">
        <v>42</v>
      </c>
      <c r="D21" s="64" t="s">
        <v>43</v>
      </c>
      <c r="E21" s="65" t="s">
        <v>39</v>
      </c>
      <c r="F21" s="66">
        <v>0.08</v>
      </c>
      <c r="G21" s="38">
        <f t="shared" si="0"/>
        <v>8.9259000000000004</v>
      </c>
      <c r="H21" s="39">
        <v>9.64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</row>
    <row r="22" spans="1:229" ht="15" x14ac:dyDescent="0.25">
      <c r="A22" s="32">
        <v>15</v>
      </c>
      <c r="B22" s="62">
        <v>4840167004277</v>
      </c>
      <c r="C22" s="63" t="s">
        <v>44</v>
      </c>
      <c r="D22" s="64" t="s">
        <v>45</v>
      </c>
      <c r="E22" s="65" t="s">
        <v>39</v>
      </c>
      <c r="F22" s="66">
        <v>0.08</v>
      </c>
      <c r="G22" s="38">
        <f t="shared" si="0"/>
        <v>8.9259000000000004</v>
      </c>
      <c r="H22" s="39">
        <v>9.64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</row>
    <row r="23" spans="1:229" ht="15" x14ac:dyDescent="0.25">
      <c r="A23" s="40">
        <v>16</v>
      </c>
      <c r="B23" s="62">
        <v>4840167003164</v>
      </c>
      <c r="C23" s="63" t="s">
        <v>46</v>
      </c>
      <c r="D23" s="64" t="s">
        <v>47</v>
      </c>
      <c r="E23" s="65" t="s">
        <v>39</v>
      </c>
      <c r="F23" s="66">
        <v>0.08</v>
      </c>
      <c r="G23" s="38">
        <f t="shared" si="0"/>
        <v>10.212899999999999</v>
      </c>
      <c r="H23" s="39">
        <v>11.03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</row>
    <row r="24" spans="1:229" ht="15" x14ac:dyDescent="0.25">
      <c r="A24" s="32">
        <v>17</v>
      </c>
      <c r="B24" s="62">
        <v>4840167002839</v>
      </c>
      <c r="C24" s="63" t="s">
        <v>48</v>
      </c>
      <c r="D24" s="64" t="s">
        <v>49</v>
      </c>
      <c r="E24" s="65" t="s">
        <v>39</v>
      </c>
      <c r="F24" s="66">
        <v>0.08</v>
      </c>
      <c r="G24" s="38">
        <f t="shared" si="0"/>
        <v>5.8517999999999999</v>
      </c>
      <c r="H24" s="39">
        <v>6.32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</row>
    <row r="25" spans="1:229" ht="15" x14ac:dyDescent="0.25">
      <c r="A25" s="40">
        <v>18</v>
      </c>
      <c r="B25" s="62">
        <v>4840167000217</v>
      </c>
      <c r="C25" s="63" t="s">
        <v>50</v>
      </c>
      <c r="D25" s="35" t="s">
        <v>51</v>
      </c>
      <c r="E25" s="36" t="s">
        <v>39</v>
      </c>
      <c r="F25" s="37">
        <v>0.08</v>
      </c>
      <c r="G25" s="38">
        <f t="shared" si="0"/>
        <v>5.6574</v>
      </c>
      <c r="H25" s="39">
        <v>6.11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</row>
    <row r="26" spans="1:229" ht="15" x14ac:dyDescent="0.25">
      <c r="A26" s="91">
        <v>19</v>
      </c>
      <c r="B26" s="92">
        <v>4840167005175</v>
      </c>
      <c r="C26" s="93" t="s">
        <v>52</v>
      </c>
      <c r="D26" s="94" t="s">
        <v>53</v>
      </c>
      <c r="E26" s="95" t="s">
        <v>39</v>
      </c>
      <c r="F26" s="96">
        <v>0.08</v>
      </c>
      <c r="G26" s="52">
        <f t="shared" si="0"/>
        <v>4.1851000000000003</v>
      </c>
      <c r="H26" s="73">
        <v>4.5199999999999996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</row>
    <row r="27" spans="1:229" ht="15" x14ac:dyDescent="0.25">
      <c r="A27" s="97">
        <v>20</v>
      </c>
      <c r="B27" s="68">
        <v>4840167001450</v>
      </c>
      <c r="C27" s="98" t="s">
        <v>54</v>
      </c>
      <c r="D27" s="99" t="s">
        <v>55</v>
      </c>
      <c r="E27" s="100" t="s">
        <v>39</v>
      </c>
      <c r="F27" s="101">
        <v>0.08</v>
      </c>
      <c r="G27" s="52">
        <f t="shared" si="0"/>
        <v>4.4351000000000003</v>
      </c>
      <c r="H27" s="73">
        <v>4.79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</row>
    <row r="28" spans="1:229" ht="15" x14ac:dyDescent="0.25">
      <c r="A28" s="91">
        <v>21</v>
      </c>
      <c r="B28" s="68">
        <v>4840167000880</v>
      </c>
      <c r="C28" s="98" t="s">
        <v>56</v>
      </c>
      <c r="D28" s="102" t="s">
        <v>57</v>
      </c>
      <c r="E28" s="71" t="s">
        <v>39</v>
      </c>
      <c r="F28" s="72">
        <v>0.08</v>
      </c>
      <c r="G28" s="52">
        <f t="shared" si="0"/>
        <v>4.75</v>
      </c>
      <c r="H28" s="73">
        <v>5.13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</row>
    <row r="29" spans="1:229" ht="15" x14ac:dyDescent="0.25">
      <c r="A29" s="97">
        <v>22</v>
      </c>
      <c r="B29" s="68">
        <v>4840167003997</v>
      </c>
      <c r="C29" s="98" t="s">
        <v>58</v>
      </c>
      <c r="D29" s="102" t="s">
        <v>59</v>
      </c>
      <c r="E29" s="71" t="s">
        <v>39</v>
      </c>
      <c r="F29" s="72">
        <v>0.08</v>
      </c>
      <c r="G29" s="52">
        <f t="shared" si="0"/>
        <v>4.75</v>
      </c>
      <c r="H29" s="73">
        <v>5.13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</row>
    <row r="30" spans="1:229" ht="15" x14ac:dyDescent="0.25">
      <c r="A30" s="32">
        <v>23</v>
      </c>
      <c r="B30" s="62">
        <v>4840053002639</v>
      </c>
      <c r="C30" s="63" t="s">
        <v>60</v>
      </c>
      <c r="D30" s="64" t="s">
        <v>61</v>
      </c>
      <c r="E30" s="65" t="s">
        <v>17</v>
      </c>
      <c r="F30" s="66">
        <v>0.08</v>
      </c>
      <c r="G30" s="38">
        <f t="shared" si="0"/>
        <v>5.5461999999999998</v>
      </c>
      <c r="H30" s="39">
        <v>5.99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</row>
    <row r="31" spans="1:229" ht="15" x14ac:dyDescent="0.25">
      <c r="A31" s="40">
        <v>24</v>
      </c>
      <c r="B31" s="62">
        <v>4840053003070</v>
      </c>
      <c r="C31" s="63" t="s">
        <v>62</v>
      </c>
      <c r="D31" s="64" t="s">
        <v>63</v>
      </c>
      <c r="E31" s="65" t="s">
        <v>39</v>
      </c>
      <c r="F31" s="66">
        <v>0.08</v>
      </c>
      <c r="G31" s="38">
        <f t="shared" si="0"/>
        <v>4.9629000000000003</v>
      </c>
      <c r="H31" s="39">
        <v>5.36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</row>
    <row r="32" spans="1:229" ht="15" x14ac:dyDescent="0.25">
      <c r="A32" s="32">
        <v>25</v>
      </c>
      <c r="B32" s="62">
        <v>4840053000680</v>
      </c>
      <c r="C32" s="63" t="s">
        <v>64</v>
      </c>
      <c r="D32" s="64" t="s">
        <v>65</v>
      </c>
      <c r="E32" s="65" t="s">
        <v>39</v>
      </c>
      <c r="F32" s="66">
        <v>0.08</v>
      </c>
      <c r="G32" s="38">
        <f t="shared" si="0"/>
        <v>5.7777000000000003</v>
      </c>
      <c r="H32" s="39">
        <v>6.24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</row>
    <row r="33" spans="1:229" ht="15" x14ac:dyDescent="0.25">
      <c r="A33" s="40">
        <v>26</v>
      </c>
      <c r="B33" s="62">
        <v>4840053000314</v>
      </c>
      <c r="C33" s="63" t="s">
        <v>66</v>
      </c>
      <c r="D33" s="64" t="s">
        <v>67</v>
      </c>
      <c r="E33" s="65" t="s">
        <v>17</v>
      </c>
      <c r="F33" s="66">
        <v>0.08</v>
      </c>
      <c r="G33" s="38">
        <f t="shared" si="0"/>
        <v>5.5</v>
      </c>
      <c r="H33" s="39">
        <v>5.94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</row>
    <row r="34" spans="1:229" ht="15" x14ac:dyDescent="0.25">
      <c r="A34" s="32">
        <v>27</v>
      </c>
      <c r="B34" s="62"/>
      <c r="C34" s="63" t="s">
        <v>68</v>
      </c>
      <c r="D34" s="63" t="s">
        <v>69</v>
      </c>
      <c r="E34" s="65" t="s">
        <v>39</v>
      </c>
      <c r="F34" s="66">
        <v>0.08</v>
      </c>
      <c r="G34" s="38">
        <f t="shared" si="0"/>
        <v>5.8517999999999999</v>
      </c>
      <c r="H34" s="39">
        <v>6.32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</row>
    <row r="35" spans="1:229" ht="15" x14ac:dyDescent="0.25">
      <c r="A35" s="40">
        <v>28</v>
      </c>
      <c r="B35" s="62">
        <v>4840167002747</v>
      </c>
      <c r="C35" s="63" t="s">
        <v>70</v>
      </c>
      <c r="D35" s="64" t="s">
        <v>71</v>
      </c>
      <c r="E35" s="65" t="s">
        <v>39</v>
      </c>
      <c r="F35" s="66">
        <v>0.08</v>
      </c>
      <c r="G35" s="38">
        <f t="shared" si="0"/>
        <v>5.1574</v>
      </c>
      <c r="H35" s="39">
        <v>5.57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</row>
    <row r="36" spans="1:229" ht="15" x14ac:dyDescent="0.25">
      <c r="A36" s="32">
        <v>29</v>
      </c>
      <c r="B36" s="62">
        <v>4840167004451</v>
      </c>
      <c r="C36" s="63" t="s">
        <v>72</v>
      </c>
      <c r="D36" s="64" t="s">
        <v>73</v>
      </c>
      <c r="E36" s="65" t="s">
        <v>39</v>
      </c>
      <c r="F36" s="66">
        <v>0.08</v>
      </c>
      <c r="G36" s="38">
        <f t="shared" si="0"/>
        <v>5.3703000000000003</v>
      </c>
      <c r="H36" s="39">
        <v>5.8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</row>
    <row r="37" spans="1:229" ht="15" x14ac:dyDescent="0.25">
      <c r="A37" s="40">
        <v>30</v>
      </c>
      <c r="B37" s="62">
        <v>4840167004260</v>
      </c>
      <c r="C37" s="63" t="s">
        <v>74</v>
      </c>
      <c r="D37" s="64" t="s">
        <v>75</v>
      </c>
      <c r="E37" s="65" t="s">
        <v>39</v>
      </c>
      <c r="F37" s="66">
        <v>0.08</v>
      </c>
      <c r="G37" s="38">
        <f t="shared" si="0"/>
        <v>5.3703000000000003</v>
      </c>
      <c r="H37" s="39">
        <v>5.8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</row>
    <row r="38" spans="1:229" ht="15" x14ac:dyDescent="0.25">
      <c r="A38" s="32">
        <v>31</v>
      </c>
      <c r="B38" s="62">
        <v>4840167004437</v>
      </c>
      <c r="C38" s="63" t="s">
        <v>76</v>
      </c>
      <c r="D38" s="64" t="s">
        <v>77</v>
      </c>
      <c r="E38" s="65" t="s">
        <v>39</v>
      </c>
      <c r="F38" s="66">
        <v>0.08</v>
      </c>
      <c r="G38" s="38">
        <f t="shared" si="0"/>
        <v>5.3703000000000003</v>
      </c>
      <c r="H38" s="39">
        <v>5.8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</row>
    <row r="39" spans="1:229" ht="15" x14ac:dyDescent="0.25">
      <c r="A39" s="40">
        <v>32</v>
      </c>
      <c r="B39" s="62">
        <v>4840167004444</v>
      </c>
      <c r="C39" s="63" t="s">
        <v>78</v>
      </c>
      <c r="D39" s="64" t="s">
        <v>79</v>
      </c>
      <c r="E39" s="65" t="s">
        <v>39</v>
      </c>
      <c r="F39" s="66">
        <v>0.08</v>
      </c>
      <c r="G39" s="38">
        <f t="shared" si="0"/>
        <v>5.3703000000000003</v>
      </c>
      <c r="H39" s="39">
        <v>5.8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</row>
    <row r="40" spans="1:229" ht="15" x14ac:dyDescent="0.25">
      <c r="A40" s="32">
        <v>33</v>
      </c>
      <c r="B40" s="62">
        <v>4840167005236</v>
      </c>
      <c r="C40" s="63" t="s">
        <v>80</v>
      </c>
      <c r="D40" s="64" t="s">
        <v>81</v>
      </c>
      <c r="E40" s="65" t="s">
        <v>39</v>
      </c>
      <c r="F40" s="66">
        <v>0.08</v>
      </c>
      <c r="G40" s="38">
        <f>ROUNDDOWN(H40/1.08,4)</f>
        <v>5.3703000000000003</v>
      </c>
      <c r="H40" s="39">
        <v>5.8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</row>
    <row r="41" spans="1:229" ht="15" x14ac:dyDescent="0.25">
      <c r="A41" s="40">
        <v>34</v>
      </c>
      <c r="B41" s="62">
        <v>4840167005229</v>
      </c>
      <c r="C41" s="63" t="s">
        <v>82</v>
      </c>
      <c r="D41" s="64" t="s">
        <v>83</v>
      </c>
      <c r="E41" s="65" t="s">
        <v>39</v>
      </c>
      <c r="F41" s="66">
        <v>0.08</v>
      </c>
      <c r="G41" s="38">
        <f>ROUNDDOWN(H41/1.08,4)</f>
        <v>5.3703000000000003</v>
      </c>
      <c r="H41" s="39">
        <v>5.8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</row>
    <row r="42" spans="1:229" ht="15" x14ac:dyDescent="0.25">
      <c r="A42" s="32">
        <v>35</v>
      </c>
      <c r="B42" s="62">
        <v>4840167005212</v>
      </c>
      <c r="C42" s="63" t="s">
        <v>84</v>
      </c>
      <c r="D42" s="64" t="s">
        <v>85</v>
      </c>
      <c r="E42" s="65" t="s">
        <v>39</v>
      </c>
      <c r="F42" s="66">
        <v>0.08</v>
      </c>
      <c r="G42" s="38">
        <f t="shared" si="0"/>
        <v>5.3703000000000003</v>
      </c>
      <c r="H42" s="39">
        <v>5.8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</row>
    <row r="43" spans="1:229" ht="15" x14ac:dyDescent="0.25">
      <c r="A43" s="40">
        <v>36</v>
      </c>
      <c r="B43" s="62">
        <v>4840167005205</v>
      </c>
      <c r="C43" s="63" t="s">
        <v>86</v>
      </c>
      <c r="D43" s="64" t="s">
        <v>87</v>
      </c>
      <c r="E43" s="65" t="s">
        <v>39</v>
      </c>
      <c r="F43" s="66">
        <v>0.08</v>
      </c>
      <c r="G43" s="38">
        <f t="shared" si="0"/>
        <v>5.3703000000000003</v>
      </c>
      <c r="H43" s="39">
        <v>5.8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</row>
    <row r="44" spans="1:229" ht="15" x14ac:dyDescent="0.25">
      <c r="A44" s="32">
        <v>37</v>
      </c>
      <c r="B44" s="62">
        <v>4840167005199</v>
      </c>
      <c r="C44" s="63" t="s">
        <v>88</v>
      </c>
      <c r="D44" s="64" t="s">
        <v>89</v>
      </c>
      <c r="E44" s="65" t="s">
        <v>39</v>
      </c>
      <c r="F44" s="66">
        <v>0.08</v>
      </c>
      <c r="G44" s="38">
        <f t="shared" si="0"/>
        <v>5.3703000000000003</v>
      </c>
      <c r="H44" s="39">
        <v>5.8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</row>
    <row r="45" spans="1:229" ht="15" x14ac:dyDescent="0.25">
      <c r="A45" s="40">
        <v>38</v>
      </c>
      <c r="B45" s="62">
        <v>4840167000675</v>
      </c>
      <c r="C45" s="63" t="s">
        <v>90</v>
      </c>
      <c r="D45" s="64" t="s">
        <v>91</v>
      </c>
      <c r="E45" s="65" t="s">
        <v>39</v>
      </c>
      <c r="F45" s="66">
        <v>0.08</v>
      </c>
      <c r="G45" s="38">
        <f t="shared" si="0"/>
        <v>4.9629000000000003</v>
      </c>
      <c r="H45" s="39">
        <v>5.36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</row>
    <row r="46" spans="1:229" ht="15" x14ac:dyDescent="0.25">
      <c r="A46" s="491">
        <v>39</v>
      </c>
      <c r="B46" s="492"/>
      <c r="C46" s="493" t="s">
        <v>646</v>
      </c>
      <c r="D46" s="494" t="s">
        <v>647</v>
      </c>
      <c r="E46" s="495" t="s">
        <v>39</v>
      </c>
      <c r="F46" s="496">
        <v>0.08</v>
      </c>
      <c r="G46" s="497">
        <f t="shared" si="0"/>
        <v>4.9629000000000003</v>
      </c>
      <c r="H46" s="498">
        <v>5.36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</row>
    <row r="47" spans="1:229" ht="15" x14ac:dyDescent="0.25">
      <c r="A47" s="32">
        <v>40</v>
      </c>
      <c r="B47" s="62">
        <v>4840167000453</v>
      </c>
      <c r="C47" s="63" t="s">
        <v>92</v>
      </c>
      <c r="D47" s="64" t="s">
        <v>93</v>
      </c>
      <c r="E47" s="65" t="s">
        <v>39</v>
      </c>
      <c r="F47" s="66">
        <v>0.08</v>
      </c>
      <c r="G47" s="38">
        <f t="shared" si="0"/>
        <v>5.7961999999999998</v>
      </c>
      <c r="H47" s="39">
        <v>6.26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</row>
    <row r="48" spans="1:229" ht="15.75" thickBot="1" x14ac:dyDescent="0.3">
      <c r="A48" s="40">
        <v>41</v>
      </c>
      <c r="B48" s="33">
        <v>4840167000149</v>
      </c>
      <c r="C48" s="76" t="s">
        <v>94</v>
      </c>
      <c r="D48" s="77" t="s">
        <v>95</v>
      </c>
      <c r="E48" s="78" t="s">
        <v>39</v>
      </c>
      <c r="F48" s="79">
        <v>0.08</v>
      </c>
      <c r="G48" s="80">
        <f t="shared" si="0"/>
        <v>6.1017999999999999</v>
      </c>
      <c r="H48" s="81">
        <v>6.59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</row>
    <row r="49" spans="1:229" ht="15" x14ac:dyDescent="0.25">
      <c r="A49" s="32">
        <v>42</v>
      </c>
      <c r="B49" s="83">
        <v>4840053003766</v>
      </c>
      <c r="C49" s="84" t="s">
        <v>96</v>
      </c>
      <c r="D49" s="103" t="s">
        <v>97</v>
      </c>
      <c r="E49" s="86" t="s">
        <v>17</v>
      </c>
      <c r="F49" s="87">
        <v>0.08</v>
      </c>
      <c r="G49" s="29">
        <f t="shared" si="0"/>
        <v>6.5555000000000003</v>
      </c>
      <c r="H49" s="30">
        <v>7.08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</row>
    <row r="50" spans="1:229" ht="15" x14ac:dyDescent="0.25">
      <c r="A50" s="40">
        <v>43</v>
      </c>
      <c r="B50" s="57">
        <v>4840053003605</v>
      </c>
      <c r="C50" s="104" t="s">
        <v>98</v>
      </c>
      <c r="D50" s="105" t="s">
        <v>99</v>
      </c>
      <c r="E50" s="60" t="s">
        <v>17</v>
      </c>
      <c r="F50" s="61">
        <v>0.08</v>
      </c>
      <c r="G50" s="38">
        <f t="shared" si="0"/>
        <v>7.8887999999999998</v>
      </c>
      <c r="H50" s="39">
        <v>8.52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</row>
    <row r="51" spans="1:229" ht="15" x14ac:dyDescent="0.25">
      <c r="A51" s="40">
        <v>44</v>
      </c>
      <c r="B51" s="62">
        <v>4840053003599</v>
      </c>
      <c r="C51" s="42" t="s">
        <v>100</v>
      </c>
      <c r="D51" s="106" t="s">
        <v>101</v>
      </c>
      <c r="E51" s="65" t="s">
        <v>17</v>
      </c>
      <c r="F51" s="66">
        <v>0.08</v>
      </c>
      <c r="G51" s="38">
        <f t="shared" si="0"/>
        <v>7.8887999999999998</v>
      </c>
      <c r="H51" s="39">
        <v>8.52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</row>
    <row r="52" spans="1:229" ht="15" x14ac:dyDescent="0.25">
      <c r="A52" s="32">
        <v>45</v>
      </c>
      <c r="B52" s="62">
        <v>4840053003575</v>
      </c>
      <c r="C52" s="42" t="s">
        <v>102</v>
      </c>
      <c r="D52" s="106" t="s">
        <v>103</v>
      </c>
      <c r="E52" s="65" t="s">
        <v>17</v>
      </c>
      <c r="F52" s="66">
        <v>0.08</v>
      </c>
      <c r="G52" s="38">
        <f t="shared" si="0"/>
        <v>7.8887999999999998</v>
      </c>
      <c r="H52" s="39">
        <v>8.52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</row>
    <row r="53" spans="1:229" ht="15" x14ac:dyDescent="0.25">
      <c r="A53" s="40">
        <v>46</v>
      </c>
      <c r="B53" s="62">
        <v>4840053003582</v>
      </c>
      <c r="C53" s="42" t="s">
        <v>104</v>
      </c>
      <c r="D53" s="106" t="s">
        <v>105</v>
      </c>
      <c r="E53" s="65" t="s">
        <v>17</v>
      </c>
      <c r="F53" s="66">
        <v>0.08</v>
      </c>
      <c r="G53" s="38">
        <f t="shared" si="0"/>
        <v>7.8887999999999998</v>
      </c>
      <c r="H53" s="39">
        <v>8.52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</row>
    <row r="54" spans="1:229" ht="15" x14ac:dyDescent="0.25">
      <c r="A54" s="32">
        <v>47</v>
      </c>
      <c r="B54" s="62">
        <v>4840053003674</v>
      </c>
      <c r="C54" s="42" t="s">
        <v>106</v>
      </c>
      <c r="D54" s="106" t="s">
        <v>107</v>
      </c>
      <c r="E54" s="65" t="s">
        <v>17</v>
      </c>
      <c r="F54" s="66">
        <v>0.08</v>
      </c>
      <c r="G54" s="38">
        <f t="shared" si="0"/>
        <v>4.0648</v>
      </c>
      <c r="H54" s="39">
        <v>4.3899999999999997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</row>
    <row r="55" spans="1:229" ht="15" x14ac:dyDescent="0.25">
      <c r="A55" s="40">
        <v>48</v>
      </c>
      <c r="B55" s="62">
        <v>4840053003681</v>
      </c>
      <c r="C55" s="42" t="s">
        <v>108</v>
      </c>
      <c r="D55" s="106" t="s">
        <v>109</v>
      </c>
      <c r="E55" s="65" t="s">
        <v>17</v>
      </c>
      <c r="F55" s="66">
        <v>0.08</v>
      </c>
      <c r="G55" s="38">
        <f t="shared" si="0"/>
        <v>4.0648</v>
      </c>
      <c r="H55" s="39">
        <v>4.3899999999999997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</row>
    <row r="56" spans="1:229" ht="15" x14ac:dyDescent="0.25">
      <c r="A56" s="40">
        <v>49</v>
      </c>
      <c r="B56" s="62">
        <v>4840053003698</v>
      </c>
      <c r="C56" s="42" t="s">
        <v>110</v>
      </c>
      <c r="D56" s="106" t="s">
        <v>111</v>
      </c>
      <c r="E56" s="65" t="s">
        <v>17</v>
      </c>
      <c r="F56" s="66">
        <v>0.08</v>
      </c>
      <c r="G56" s="38">
        <f t="shared" si="0"/>
        <v>4.0648</v>
      </c>
      <c r="H56" s="39">
        <v>4.3899999999999997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</row>
    <row r="57" spans="1:229" ht="15" x14ac:dyDescent="0.25">
      <c r="A57" s="32">
        <v>50</v>
      </c>
      <c r="B57" s="62">
        <v>4840053003704</v>
      </c>
      <c r="C57" s="42" t="s">
        <v>112</v>
      </c>
      <c r="D57" s="106" t="s">
        <v>113</v>
      </c>
      <c r="E57" s="65" t="s">
        <v>17</v>
      </c>
      <c r="F57" s="66">
        <v>0.08</v>
      </c>
      <c r="G57" s="38">
        <f t="shared" si="0"/>
        <v>4.0648</v>
      </c>
      <c r="H57" s="39">
        <v>4.3899999999999997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</row>
    <row r="58" spans="1:229" ht="15" x14ac:dyDescent="0.25">
      <c r="A58" s="40">
        <v>51</v>
      </c>
      <c r="B58" s="62">
        <v>4840053003476</v>
      </c>
      <c r="C58" s="42" t="s">
        <v>114</v>
      </c>
      <c r="D58" s="43" t="s">
        <v>115</v>
      </c>
      <c r="E58" s="65" t="s">
        <v>17</v>
      </c>
      <c r="F58" s="66">
        <v>0.08</v>
      </c>
      <c r="G58" s="38">
        <f t="shared" si="0"/>
        <v>4.9074</v>
      </c>
      <c r="H58" s="39">
        <v>5.3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</row>
    <row r="59" spans="1:229" ht="15" x14ac:dyDescent="0.25">
      <c r="A59" s="32">
        <v>52</v>
      </c>
      <c r="B59" s="62">
        <v>4840053003483</v>
      </c>
      <c r="C59" s="42" t="s">
        <v>116</v>
      </c>
      <c r="D59" s="43" t="s">
        <v>117</v>
      </c>
      <c r="E59" s="65" t="s">
        <v>17</v>
      </c>
      <c r="F59" s="66">
        <v>0.08</v>
      </c>
      <c r="G59" s="38">
        <f t="shared" si="0"/>
        <v>4.9074</v>
      </c>
      <c r="H59" s="39">
        <v>5.3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</row>
    <row r="60" spans="1:229" ht="15" x14ac:dyDescent="0.25">
      <c r="A60" s="40">
        <v>53</v>
      </c>
      <c r="B60" s="62">
        <v>4840053003490</v>
      </c>
      <c r="C60" s="42" t="s">
        <v>118</v>
      </c>
      <c r="D60" s="43" t="s">
        <v>119</v>
      </c>
      <c r="E60" s="65" t="s">
        <v>17</v>
      </c>
      <c r="F60" s="66">
        <v>0.08</v>
      </c>
      <c r="G60" s="38">
        <f t="shared" si="0"/>
        <v>4.9074</v>
      </c>
      <c r="H60" s="39">
        <v>5.3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</row>
    <row r="61" spans="1:229" ht="15" x14ac:dyDescent="0.25">
      <c r="A61" s="40">
        <v>54</v>
      </c>
      <c r="B61" s="62">
        <v>4840053003506</v>
      </c>
      <c r="C61" s="42" t="s">
        <v>120</v>
      </c>
      <c r="D61" s="43" t="s">
        <v>121</v>
      </c>
      <c r="E61" s="65" t="s">
        <v>17</v>
      </c>
      <c r="F61" s="66">
        <v>0.08</v>
      </c>
      <c r="G61" s="38">
        <f t="shared" si="0"/>
        <v>4.9074</v>
      </c>
      <c r="H61" s="39">
        <v>5.3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</row>
    <row r="62" spans="1:229" ht="15" x14ac:dyDescent="0.25">
      <c r="A62" s="32">
        <v>55</v>
      </c>
      <c r="B62" s="62">
        <v>4840053003148</v>
      </c>
      <c r="C62" s="58" t="s">
        <v>122</v>
      </c>
      <c r="D62" s="59" t="s">
        <v>123</v>
      </c>
      <c r="E62" s="65" t="s">
        <v>17</v>
      </c>
      <c r="F62" s="66">
        <v>0.08</v>
      </c>
      <c r="G62" s="38">
        <f t="shared" si="0"/>
        <v>6.1017999999999999</v>
      </c>
      <c r="H62" s="39">
        <v>6.59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</row>
    <row r="63" spans="1:229" ht="15" x14ac:dyDescent="0.25">
      <c r="A63" s="40">
        <v>56</v>
      </c>
      <c r="B63" s="62">
        <v>4840053003087</v>
      </c>
      <c r="C63" s="63" t="s">
        <v>124</v>
      </c>
      <c r="D63" s="64" t="s">
        <v>125</v>
      </c>
      <c r="E63" s="65" t="s">
        <v>17</v>
      </c>
      <c r="F63" s="66">
        <v>0.08</v>
      </c>
      <c r="G63" s="38">
        <f t="shared" si="0"/>
        <v>6.1017999999999999</v>
      </c>
      <c r="H63" s="39">
        <v>6.59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</row>
    <row r="64" spans="1:229" ht="15" x14ac:dyDescent="0.25">
      <c r="A64" s="32">
        <v>57</v>
      </c>
      <c r="B64" s="62">
        <v>4840053003094</v>
      </c>
      <c r="C64" s="63" t="s">
        <v>126</v>
      </c>
      <c r="D64" s="64" t="s">
        <v>127</v>
      </c>
      <c r="E64" s="65" t="s">
        <v>17</v>
      </c>
      <c r="F64" s="66">
        <v>0.08</v>
      </c>
      <c r="G64" s="38">
        <f t="shared" si="0"/>
        <v>6.1017999999999999</v>
      </c>
      <c r="H64" s="39">
        <v>6.59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</row>
    <row r="65" spans="1:229" ht="15" x14ac:dyDescent="0.25">
      <c r="A65" s="40">
        <v>58</v>
      </c>
      <c r="B65" s="62">
        <v>4840053003131</v>
      </c>
      <c r="C65" s="63" t="s">
        <v>128</v>
      </c>
      <c r="D65" s="64" t="s">
        <v>129</v>
      </c>
      <c r="E65" s="65" t="s">
        <v>17</v>
      </c>
      <c r="F65" s="66">
        <v>0.08</v>
      </c>
      <c r="G65" s="38">
        <f t="shared" si="0"/>
        <v>6.1017999999999999</v>
      </c>
      <c r="H65" s="39">
        <v>6.59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</row>
    <row r="66" spans="1:229" ht="15" x14ac:dyDescent="0.25">
      <c r="A66" s="40">
        <v>59</v>
      </c>
      <c r="B66" s="62">
        <v>4840053002738</v>
      </c>
      <c r="C66" s="63" t="s">
        <v>130</v>
      </c>
      <c r="D66" s="64" t="s">
        <v>131</v>
      </c>
      <c r="E66" s="65" t="s">
        <v>17</v>
      </c>
      <c r="F66" s="66">
        <v>0.08</v>
      </c>
      <c r="G66" s="38">
        <f t="shared" si="0"/>
        <v>2.9165999999999999</v>
      </c>
      <c r="H66" s="107">
        <v>3.15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</row>
    <row r="67" spans="1:229" ht="15" x14ac:dyDescent="0.25">
      <c r="A67" s="32">
        <v>60</v>
      </c>
      <c r="B67" s="62">
        <v>4840053002745</v>
      </c>
      <c r="C67" s="63" t="s">
        <v>132</v>
      </c>
      <c r="D67" s="64" t="s">
        <v>133</v>
      </c>
      <c r="E67" s="65" t="s">
        <v>17</v>
      </c>
      <c r="F67" s="66">
        <v>0.08</v>
      </c>
      <c r="G67" s="38">
        <f t="shared" si="0"/>
        <v>2.9165999999999999</v>
      </c>
      <c r="H67" s="107">
        <v>3.15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</row>
    <row r="68" spans="1:229" ht="15" x14ac:dyDescent="0.25">
      <c r="A68" s="40">
        <v>61</v>
      </c>
      <c r="B68" s="62">
        <v>4840053003117</v>
      </c>
      <c r="C68" s="63" t="s">
        <v>134</v>
      </c>
      <c r="D68" s="64" t="s">
        <v>135</v>
      </c>
      <c r="E68" s="65" t="s">
        <v>17</v>
      </c>
      <c r="F68" s="66">
        <v>0.08</v>
      </c>
      <c r="G68" s="38">
        <f t="shared" si="0"/>
        <v>3.4258999999999999</v>
      </c>
      <c r="H68" s="108">
        <v>3.7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</row>
    <row r="69" spans="1:229" ht="15" x14ac:dyDescent="0.25">
      <c r="A69" s="32">
        <v>62</v>
      </c>
      <c r="B69" s="62">
        <v>4840053003100</v>
      </c>
      <c r="C69" s="63" t="s">
        <v>136</v>
      </c>
      <c r="D69" s="64" t="s">
        <v>137</v>
      </c>
      <c r="E69" s="65" t="s">
        <v>17</v>
      </c>
      <c r="F69" s="66">
        <v>0.08</v>
      </c>
      <c r="G69" s="38">
        <f t="shared" si="0"/>
        <v>3.4258999999999999</v>
      </c>
      <c r="H69" s="108">
        <v>3.7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</row>
    <row r="70" spans="1:229" ht="15" x14ac:dyDescent="0.25">
      <c r="A70" s="40">
        <v>63</v>
      </c>
      <c r="B70" s="62">
        <v>4840053002912</v>
      </c>
      <c r="C70" s="63" t="s">
        <v>138</v>
      </c>
      <c r="D70" s="64" t="s">
        <v>139</v>
      </c>
      <c r="E70" s="65" t="s">
        <v>17</v>
      </c>
      <c r="F70" s="66">
        <v>0.08</v>
      </c>
      <c r="G70" s="38">
        <f t="shared" si="0"/>
        <v>3.75</v>
      </c>
      <c r="H70" s="107">
        <v>4.05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</row>
    <row r="71" spans="1:229" ht="15" x14ac:dyDescent="0.25">
      <c r="A71" s="40">
        <v>64</v>
      </c>
      <c r="B71" s="62">
        <v>4840053002936</v>
      </c>
      <c r="C71" s="63" t="s">
        <v>140</v>
      </c>
      <c r="D71" s="64" t="s">
        <v>141</v>
      </c>
      <c r="E71" s="65" t="s">
        <v>17</v>
      </c>
      <c r="F71" s="66">
        <v>0.08</v>
      </c>
      <c r="G71" s="38">
        <f t="shared" si="0"/>
        <v>3.75</v>
      </c>
      <c r="H71" s="107">
        <v>4.05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</row>
    <row r="72" spans="1:229" ht="15.75" customHeight="1" thickBot="1" x14ac:dyDescent="0.3">
      <c r="A72" s="32">
        <v>65</v>
      </c>
      <c r="B72" s="75">
        <v>4840053002929</v>
      </c>
      <c r="C72" s="76" t="s">
        <v>142</v>
      </c>
      <c r="D72" s="77" t="s">
        <v>143</v>
      </c>
      <c r="E72" s="78" t="s">
        <v>17</v>
      </c>
      <c r="F72" s="79">
        <v>0.08</v>
      </c>
      <c r="G72" s="38">
        <f t="shared" si="0"/>
        <v>3.75</v>
      </c>
      <c r="H72" s="107">
        <v>4.05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</row>
    <row r="73" spans="1:229" ht="16.5" customHeight="1" x14ac:dyDescent="0.25">
      <c r="A73" s="40">
        <v>66</v>
      </c>
      <c r="B73" s="47">
        <v>4840053003438</v>
      </c>
      <c r="C73" s="109" t="s">
        <v>144</v>
      </c>
      <c r="D73" s="110" t="s">
        <v>145</v>
      </c>
      <c r="E73" s="111" t="s">
        <v>17</v>
      </c>
      <c r="F73" s="112">
        <v>0.08</v>
      </c>
      <c r="G73" s="113">
        <f t="shared" si="0"/>
        <v>9.0555000000000003</v>
      </c>
      <c r="H73" s="114">
        <v>9.7799999999999994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</row>
    <row r="74" spans="1:229" ht="16.5" customHeight="1" x14ac:dyDescent="0.25">
      <c r="A74" s="32">
        <v>67</v>
      </c>
      <c r="B74" s="68">
        <v>4840167004901</v>
      </c>
      <c r="C74" s="48" t="s">
        <v>144</v>
      </c>
      <c r="D74" s="115" t="s">
        <v>145</v>
      </c>
      <c r="E74" s="71" t="s">
        <v>39</v>
      </c>
      <c r="F74" s="101">
        <v>0.08</v>
      </c>
      <c r="G74" s="52">
        <f t="shared" si="0"/>
        <v>9.0555000000000003</v>
      </c>
      <c r="H74" s="73">
        <v>9.7799999999999994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</row>
    <row r="75" spans="1:229" ht="16.5" customHeight="1" x14ac:dyDescent="0.25">
      <c r="A75" s="40">
        <v>68</v>
      </c>
      <c r="B75" s="68">
        <v>4840053003223</v>
      </c>
      <c r="C75" s="116" t="s">
        <v>146</v>
      </c>
      <c r="D75" s="117" t="s">
        <v>147</v>
      </c>
      <c r="E75" s="118" t="s">
        <v>17</v>
      </c>
      <c r="F75" s="72">
        <v>0.08</v>
      </c>
      <c r="G75" s="52">
        <f t="shared" si="0"/>
        <v>10.8703</v>
      </c>
      <c r="H75" s="73">
        <v>11.74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</row>
    <row r="76" spans="1:229" ht="16.5" customHeight="1" x14ac:dyDescent="0.25">
      <c r="A76" s="40">
        <v>69</v>
      </c>
      <c r="B76" s="68">
        <v>4840167004918</v>
      </c>
      <c r="C76" s="116" t="s">
        <v>146</v>
      </c>
      <c r="D76" s="117" t="s">
        <v>147</v>
      </c>
      <c r="E76" s="71" t="s">
        <v>39</v>
      </c>
      <c r="F76" s="72">
        <v>0.08</v>
      </c>
      <c r="G76" s="52">
        <f t="shared" ref="G76:G134" si="1">ROUNDDOWN(H76/1.08,4)</f>
        <v>10.8703</v>
      </c>
      <c r="H76" s="73">
        <v>11.74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</row>
    <row r="77" spans="1:229" ht="16.5" customHeight="1" x14ac:dyDescent="0.25">
      <c r="A77" s="32">
        <v>70</v>
      </c>
      <c r="B77" s="68">
        <v>4840053003230</v>
      </c>
      <c r="C77" s="116" t="s">
        <v>148</v>
      </c>
      <c r="D77" s="117" t="s">
        <v>149</v>
      </c>
      <c r="E77" s="118" t="s">
        <v>17</v>
      </c>
      <c r="F77" s="72">
        <v>0.08</v>
      </c>
      <c r="G77" s="52">
        <f t="shared" si="1"/>
        <v>12.027699999999999</v>
      </c>
      <c r="H77" s="73">
        <v>12.99</v>
      </c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</row>
    <row r="78" spans="1:229" ht="15" hidden="1" customHeight="1" x14ac:dyDescent="0.25">
      <c r="A78" s="40">
        <v>71</v>
      </c>
      <c r="B78" s="62">
        <v>4840167004925</v>
      </c>
      <c r="C78" s="120" t="s">
        <v>148</v>
      </c>
      <c r="D78" s="121" t="s">
        <v>149</v>
      </c>
      <c r="E78" s="65" t="s">
        <v>39</v>
      </c>
      <c r="F78" s="66">
        <v>0.08</v>
      </c>
      <c r="G78" s="38">
        <f t="shared" si="1"/>
        <v>12.027699999999999</v>
      </c>
      <c r="H78" s="39">
        <v>12.99</v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</row>
    <row r="79" spans="1:229" ht="15.75" hidden="1" customHeight="1" x14ac:dyDescent="0.25">
      <c r="A79" s="32">
        <v>72</v>
      </c>
      <c r="B79" s="62">
        <v>4840053002530</v>
      </c>
      <c r="C79" s="58" t="s">
        <v>150</v>
      </c>
      <c r="D79" s="59" t="s">
        <v>151</v>
      </c>
      <c r="E79" s="60" t="s">
        <v>17</v>
      </c>
      <c r="F79" s="61">
        <v>0.08</v>
      </c>
      <c r="G79" s="38">
        <f t="shared" si="1"/>
        <v>9.1295999999999999</v>
      </c>
      <c r="H79" s="39">
        <v>9.86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</row>
    <row r="80" spans="1:229" ht="15" x14ac:dyDescent="0.25">
      <c r="A80" s="40">
        <v>73</v>
      </c>
      <c r="B80" s="62">
        <v>4840053000345</v>
      </c>
      <c r="C80" s="63" t="s">
        <v>152</v>
      </c>
      <c r="D80" s="64" t="s">
        <v>153</v>
      </c>
      <c r="E80" s="65" t="s">
        <v>17</v>
      </c>
      <c r="F80" s="66">
        <v>0.08</v>
      </c>
      <c r="G80" s="38">
        <f>ROUNDDOWN(H80/1.08,4)-(ROUNDDOWN(H80/1.08,4)*0.05)</f>
        <v>9.420770000000001</v>
      </c>
      <c r="H80" s="39">
        <v>10.71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</row>
    <row r="81" spans="1:229" ht="15" x14ac:dyDescent="0.25">
      <c r="A81" s="40">
        <v>74</v>
      </c>
      <c r="B81" s="62">
        <v>4840053000765</v>
      </c>
      <c r="C81" s="63" t="s">
        <v>154</v>
      </c>
      <c r="D81" s="64" t="s">
        <v>155</v>
      </c>
      <c r="E81" s="65" t="s">
        <v>17</v>
      </c>
      <c r="F81" s="66">
        <v>0.08</v>
      </c>
      <c r="G81" s="38">
        <f>ROUNDDOWN(H81/1.08,4)-(ROUNDDOWN(H81/1.08,4)*0.05)</f>
        <v>10.793045000000001</v>
      </c>
      <c r="H81" s="39">
        <v>12.27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</row>
    <row r="82" spans="1:229" ht="15" x14ac:dyDescent="0.25">
      <c r="A82" s="32">
        <v>75</v>
      </c>
      <c r="B82" s="62">
        <v>4840053002868</v>
      </c>
      <c r="C82" s="63" t="s">
        <v>156</v>
      </c>
      <c r="D82" s="64" t="s">
        <v>157</v>
      </c>
      <c r="E82" s="65" t="s">
        <v>17</v>
      </c>
      <c r="F82" s="66">
        <v>0.08</v>
      </c>
      <c r="G82" s="38">
        <f t="shared" si="1"/>
        <v>25.9907</v>
      </c>
      <c r="H82" s="39">
        <v>28.07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</row>
    <row r="83" spans="1:229" s="31" customFormat="1" ht="15" x14ac:dyDescent="0.25">
      <c r="A83" s="40">
        <v>76</v>
      </c>
      <c r="B83" s="62">
        <v>4840167000163</v>
      </c>
      <c r="C83" s="63" t="s">
        <v>158</v>
      </c>
      <c r="D83" s="64" t="s">
        <v>159</v>
      </c>
      <c r="E83" s="65" t="s">
        <v>17</v>
      </c>
      <c r="F83" s="66">
        <v>0.08</v>
      </c>
      <c r="G83" s="38">
        <f t="shared" si="1"/>
        <v>9.2684999999999995</v>
      </c>
      <c r="H83" s="39">
        <v>10.01</v>
      </c>
    </row>
    <row r="84" spans="1:229" ht="15" x14ac:dyDescent="0.25">
      <c r="A84" s="32">
        <v>77</v>
      </c>
      <c r="B84" s="62">
        <v>4840053000963</v>
      </c>
      <c r="C84" s="63" t="s">
        <v>160</v>
      </c>
      <c r="D84" s="64" t="s">
        <v>161</v>
      </c>
      <c r="E84" s="65" t="s">
        <v>17</v>
      </c>
      <c r="F84" s="66">
        <v>0.08</v>
      </c>
      <c r="G84" s="38">
        <f t="shared" si="1"/>
        <v>9.4259000000000004</v>
      </c>
      <c r="H84" s="39">
        <v>10.18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</row>
    <row r="85" spans="1:229" ht="15" x14ac:dyDescent="0.25">
      <c r="A85" s="40">
        <v>78</v>
      </c>
      <c r="B85" s="62">
        <v>4840053002110</v>
      </c>
      <c r="C85" s="63" t="s">
        <v>162</v>
      </c>
      <c r="D85" s="64" t="s">
        <v>163</v>
      </c>
      <c r="E85" s="65" t="s">
        <v>17</v>
      </c>
      <c r="F85" s="66">
        <v>0.08</v>
      </c>
      <c r="G85" s="38">
        <f t="shared" si="1"/>
        <v>12</v>
      </c>
      <c r="H85" s="39">
        <v>12.96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</row>
    <row r="86" spans="1:229" ht="15" x14ac:dyDescent="0.25">
      <c r="A86" s="40">
        <v>79</v>
      </c>
      <c r="B86" s="62">
        <v>4840053002387</v>
      </c>
      <c r="C86" s="63" t="s">
        <v>164</v>
      </c>
      <c r="D86" s="64" t="s">
        <v>165</v>
      </c>
      <c r="E86" s="65" t="s">
        <v>17</v>
      </c>
      <c r="F86" s="66">
        <v>0.08</v>
      </c>
      <c r="G86" s="38">
        <f t="shared" si="1"/>
        <v>17.064800000000002</v>
      </c>
      <c r="H86" s="39">
        <v>18.43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</row>
    <row r="87" spans="1:229" ht="15" x14ac:dyDescent="0.25">
      <c r="A87" s="32">
        <v>80</v>
      </c>
      <c r="B87" s="62"/>
      <c r="C87" s="63" t="s">
        <v>166</v>
      </c>
      <c r="D87" s="64" t="s">
        <v>167</v>
      </c>
      <c r="E87" s="65" t="s">
        <v>17</v>
      </c>
      <c r="F87" s="66">
        <v>0.08</v>
      </c>
      <c r="G87" s="38">
        <f t="shared" si="1"/>
        <v>29.601800000000001</v>
      </c>
      <c r="H87" s="39">
        <v>31.97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</row>
    <row r="88" spans="1:229" ht="15" x14ac:dyDescent="0.25">
      <c r="A88" s="40">
        <v>81</v>
      </c>
      <c r="B88" s="62">
        <v>4840053002875</v>
      </c>
      <c r="C88" s="63" t="s">
        <v>168</v>
      </c>
      <c r="D88" s="64" t="s">
        <v>169</v>
      </c>
      <c r="E88" s="65" t="s">
        <v>17</v>
      </c>
      <c r="F88" s="66">
        <v>0.08</v>
      </c>
      <c r="G88" s="38">
        <f t="shared" si="1"/>
        <v>31.935099999999998</v>
      </c>
      <c r="H88" s="39">
        <v>34.49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</row>
    <row r="89" spans="1:229" ht="15" x14ac:dyDescent="0.25">
      <c r="A89" s="32">
        <v>82</v>
      </c>
      <c r="B89" s="62">
        <v>4840053000772</v>
      </c>
      <c r="C89" s="63" t="s">
        <v>170</v>
      </c>
      <c r="D89" s="64" t="s">
        <v>171</v>
      </c>
      <c r="E89" s="65" t="s">
        <v>17</v>
      </c>
      <c r="F89" s="66">
        <v>0.08</v>
      </c>
      <c r="G89" s="38">
        <f t="shared" si="1"/>
        <v>12.9444</v>
      </c>
      <c r="H89" s="39">
        <v>13.98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</row>
    <row r="90" spans="1:229" ht="15" x14ac:dyDescent="0.25">
      <c r="A90" s="40">
        <v>83</v>
      </c>
      <c r="B90" s="62">
        <v>4840053001021</v>
      </c>
      <c r="C90" s="63" t="s">
        <v>172</v>
      </c>
      <c r="D90" s="64" t="s">
        <v>173</v>
      </c>
      <c r="E90" s="65" t="s">
        <v>17</v>
      </c>
      <c r="F90" s="66">
        <v>0.08</v>
      </c>
      <c r="G90" s="38">
        <f t="shared" si="1"/>
        <v>17.0185</v>
      </c>
      <c r="H90" s="39">
        <v>18.38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</row>
    <row r="91" spans="1:229" ht="15" x14ac:dyDescent="0.25">
      <c r="A91" s="40">
        <v>84</v>
      </c>
      <c r="B91" s="62">
        <v>4840053002974</v>
      </c>
      <c r="C91" s="63" t="s">
        <v>174</v>
      </c>
      <c r="D91" s="64" t="s">
        <v>175</v>
      </c>
      <c r="E91" s="65" t="s">
        <v>17</v>
      </c>
      <c r="F91" s="66">
        <v>0.08</v>
      </c>
      <c r="G91" s="38">
        <f t="shared" si="1"/>
        <v>17.0185</v>
      </c>
      <c r="H91" s="39">
        <v>18.38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</row>
    <row r="92" spans="1:229" ht="15" x14ac:dyDescent="0.25">
      <c r="A92" s="32">
        <v>85</v>
      </c>
      <c r="B92" s="122">
        <v>4840053002141</v>
      </c>
      <c r="C92" s="123" t="s">
        <v>176</v>
      </c>
      <c r="D92" s="124" t="s">
        <v>177</v>
      </c>
      <c r="E92" s="125" t="s">
        <v>17</v>
      </c>
      <c r="F92" s="126">
        <v>0.08</v>
      </c>
      <c r="G92" s="38">
        <f t="shared" si="1"/>
        <v>26.824000000000002</v>
      </c>
      <c r="H92" s="39">
        <v>28.97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</row>
    <row r="93" spans="1:229" ht="15.75" thickBot="1" x14ac:dyDescent="0.3">
      <c r="A93" s="40">
        <v>86</v>
      </c>
      <c r="B93" s="127"/>
      <c r="C93" s="128" t="s">
        <v>178</v>
      </c>
      <c r="D93" s="129" t="s">
        <v>179</v>
      </c>
      <c r="E93" s="130" t="s">
        <v>17</v>
      </c>
      <c r="F93" s="131">
        <v>0.08</v>
      </c>
      <c r="G93" s="80">
        <f t="shared" si="1"/>
        <v>43.638800000000003</v>
      </c>
      <c r="H93" s="81">
        <v>47.13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</row>
    <row r="94" spans="1:229" ht="15" x14ac:dyDescent="0.25">
      <c r="A94" s="32">
        <v>87</v>
      </c>
      <c r="B94" s="24">
        <v>4840053000598</v>
      </c>
      <c r="C94" s="25" t="s">
        <v>180</v>
      </c>
      <c r="D94" s="26" t="s">
        <v>181</v>
      </c>
      <c r="E94" s="27" t="s">
        <v>17</v>
      </c>
      <c r="F94" s="28">
        <v>0.08</v>
      </c>
      <c r="G94" s="29">
        <f t="shared" si="1"/>
        <v>9.1295999999999999</v>
      </c>
      <c r="H94" s="30">
        <v>9.86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</row>
    <row r="95" spans="1:229" ht="15.75" thickBot="1" x14ac:dyDescent="0.3">
      <c r="A95" s="40">
        <v>88</v>
      </c>
      <c r="B95" s="75">
        <v>4840167003904</v>
      </c>
      <c r="C95" s="76" t="s">
        <v>182</v>
      </c>
      <c r="D95" s="77" t="s">
        <v>183</v>
      </c>
      <c r="E95" s="78" t="s">
        <v>17</v>
      </c>
      <c r="F95" s="79">
        <v>0.08</v>
      </c>
      <c r="G95" s="80">
        <f t="shared" si="1"/>
        <v>22.907399999999999</v>
      </c>
      <c r="H95" s="81">
        <v>24.74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</row>
    <row r="96" spans="1:229" ht="15" x14ac:dyDescent="0.25">
      <c r="A96" s="40">
        <v>89</v>
      </c>
      <c r="B96" s="24">
        <v>4840053002653</v>
      </c>
      <c r="C96" s="25" t="s">
        <v>184</v>
      </c>
      <c r="D96" s="26" t="s">
        <v>185</v>
      </c>
      <c r="E96" s="132" t="s">
        <v>17</v>
      </c>
      <c r="F96" s="133">
        <v>0.08</v>
      </c>
      <c r="G96" s="29">
        <f t="shared" si="1"/>
        <v>10.416600000000001</v>
      </c>
      <c r="H96" s="30">
        <v>11.25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</row>
    <row r="97" spans="1:229" ht="15" x14ac:dyDescent="0.25">
      <c r="A97" s="32">
        <v>90</v>
      </c>
      <c r="B97" s="57"/>
      <c r="C97" s="63" t="s">
        <v>186</v>
      </c>
      <c r="D97" s="64" t="s">
        <v>187</v>
      </c>
      <c r="E97" s="134" t="s">
        <v>17</v>
      </c>
      <c r="F97" s="135">
        <v>0.08</v>
      </c>
      <c r="G97" s="136">
        <f t="shared" si="1"/>
        <v>10.9259</v>
      </c>
      <c r="H97" s="137">
        <v>11.8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</row>
    <row r="98" spans="1:229" ht="15" x14ac:dyDescent="0.25">
      <c r="A98" s="40">
        <v>91</v>
      </c>
      <c r="B98" s="62">
        <v>4840053000307</v>
      </c>
      <c r="C98" s="63" t="s">
        <v>188</v>
      </c>
      <c r="D98" s="64" t="s">
        <v>189</v>
      </c>
      <c r="E98" s="65" t="s">
        <v>17</v>
      </c>
      <c r="F98" s="66">
        <v>0.08</v>
      </c>
      <c r="G98" s="38">
        <f t="shared" si="1"/>
        <v>11.037000000000001</v>
      </c>
      <c r="H98" s="39">
        <v>11.92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</row>
    <row r="99" spans="1:229" s="31" customFormat="1" ht="15" x14ac:dyDescent="0.25">
      <c r="A99" s="32">
        <v>92</v>
      </c>
      <c r="B99" s="62"/>
      <c r="C99" s="63" t="s">
        <v>190</v>
      </c>
      <c r="D99" s="64" t="s">
        <v>191</v>
      </c>
      <c r="E99" s="65" t="s">
        <v>17</v>
      </c>
      <c r="F99" s="66">
        <v>0.08</v>
      </c>
      <c r="G99" s="38">
        <f t="shared" si="1"/>
        <v>42.814799999999998</v>
      </c>
      <c r="H99" s="39">
        <v>46.24</v>
      </c>
    </row>
    <row r="100" spans="1:229" s="31" customFormat="1" ht="15" x14ac:dyDescent="0.25">
      <c r="A100" s="40">
        <v>93</v>
      </c>
      <c r="B100" s="62">
        <v>4840167000491</v>
      </c>
      <c r="C100" s="63" t="s">
        <v>192</v>
      </c>
      <c r="D100" s="64" t="s">
        <v>193</v>
      </c>
      <c r="E100" s="65" t="s">
        <v>17</v>
      </c>
      <c r="F100" s="66">
        <v>0.08</v>
      </c>
      <c r="G100" s="38">
        <f t="shared" si="1"/>
        <v>11.157400000000001</v>
      </c>
      <c r="H100" s="39">
        <v>12.05</v>
      </c>
    </row>
    <row r="101" spans="1:229" s="31" customFormat="1" ht="15" x14ac:dyDescent="0.25">
      <c r="A101" s="40">
        <v>94</v>
      </c>
      <c r="B101" s="62"/>
      <c r="C101" s="63" t="s">
        <v>194</v>
      </c>
      <c r="D101" s="64" t="s">
        <v>195</v>
      </c>
      <c r="E101" s="65" t="s">
        <v>39</v>
      </c>
      <c r="F101" s="66">
        <v>0.08</v>
      </c>
      <c r="G101" s="38">
        <f t="shared" si="1"/>
        <v>45.175899999999999</v>
      </c>
      <c r="H101" s="39">
        <v>48.79</v>
      </c>
    </row>
    <row r="102" spans="1:229" s="31" customFormat="1" ht="15" x14ac:dyDescent="0.25">
      <c r="A102" s="32">
        <v>95</v>
      </c>
      <c r="B102" s="68">
        <v>4840167000729</v>
      </c>
      <c r="C102" s="98" t="s">
        <v>196</v>
      </c>
      <c r="D102" s="102" t="s">
        <v>197</v>
      </c>
      <c r="E102" s="71" t="s">
        <v>39</v>
      </c>
      <c r="F102" s="72">
        <v>0.08</v>
      </c>
      <c r="G102" s="52">
        <f t="shared" si="1"/>
        <v>23.3796</v>
      </c>
      <c r="H102" s="73">
        <v>25.25</v>
      </c>
    </row>
    <row r="103" spans="1:229" s="31" customFormat="1" ht="15" x14ac:dyDescent="0.25">
      <c r="A103" s="40">
        <v>96</v>
      </c>
      <c r="B103" s="62"/>
      <c r="C103" s="63" t="s">
        <v>198</v>
      </c>
      <c r="D103" s="64" t="s">
        <v>199</v>
      </c>
      <c r="E103" s="65" t="s">
        <v>39</v>
      </c>
      <c r="F103" s="66">
        <v>0.08</v>
      </c>
      <c r="G103" s="38">
        <f t="shared" si="1"/>
        <v>47.953699999999998</v>
      </c>
      <c r="H103" s="39">
        <v>51.79</v>
      </c>
    </row>
    <row r="104" spans="1:229" s="31" customFormat="1" ht="15" x14ac:dyDescent="0.25">
      <c r="A104" s="32">
        <v>97</v>
      </c>
      <c r="B104" s="62">
        <v>4840053003186</v>
      </c>
      <c r="C104" s="63" t="s">
        <v>200</v>
      </c>
      <c r="D104" s="64" t="s">
        <v>201</v>
      </c>
      <c r="E104" s="65" t="s">
        <v>17</v>
      </c>
      <c r="F104" s="66">
        <v>0.08</v>
      </c>
      <c r="G104" s="38">
        <f t="shared" si="1"/>
        <v>10.9537</v>
      </c>
      <c r="H104" s="39">
        <v>11.83</v>
      </c>
    </row>
    <row r="105" spans="1:229" s="31" customFormat="1" ht="15" x14ac:dyDescent="0.25">
      <c r="A105" s="40">
        <v>98</v>
      </c>
      <c r="B105" s="62">
        <v>4840167004932</v>
      </c>
      <c r="C105" s="63" t="s">
        <v>200</v>
      </c>
      <c r="D105" s="64" t="s">
        <v>201</v>
      </c>
      <c r="E105" s="65" t="s">
        <v>39</v>
      </c>
      <c r="F105" s="66">
        <v>0.08</v>
      </c>
      <c r="G105" s="38">
        <f t="shared" si="1"/>
        <v>10.9537</v>
      </c>
      <c r="H105" s="39">
        <v>11.83</v>
      </c>
    </row>
    <row r="106" spans="1:229" s="31" customFormat="1" ht="15" x14ac:dyDescent="0.25">
      <c r="A106" s="40">
        <v>99</v>
      </c>
      <c r="B106" s="62">
        <v>4840053003193</v>
      </c>
      <c r="C106" s="63" t="s">
        <v>202</v>
      </c>
      <c r="D106" s="64" t="s">
        <v>203</v>
      </c>
      <c r="E106" s="65" t="s">
        <v>17</v>
      </c>
      <c r="F106" s="66">
        <v>0.08</v>
      </c>
      <c r="G106" s="38">
        <f t="shared" si="1"/>
        <v>20.425899999999999</v>
      </c>
      <c r="H106" s="39">
        <v>22.06</v>
      </c>
    </row>
    <row r="107" spans="1:229" s="31" customFormat="1" ht="15" x14ac:dyDescent="0.25">
      <c r="A107" s="32">
        <v>100</v>
      </c>
      <c r="B107" s="62">
        <v>4840167005090</v>
      </c>
      <c r="C107" s="63" t="s">
        <v>202</v>
      </c>
      <c r="D107" s="64" t="s">
        <v>203</v>
      </c>
      <c r="E107" s="65" t="s">
        <v>39</v>
      </c>
      <c r="F107" s="66">
        <v>1.08</v>
      </c>
      <c r="G107" s="38">
        <f t="shared" si="1"/>
        <v>20.425899999999999</v>
      </c>
      <c r="H107" s="39">
        <v>22.06</v>
      </c>
    </row>
    <row r="108" spans="1:229" s="31" customFormat="1" ht="15" x14ac:dyDescent="0.25">
      <c r="A108" s="40">
        <v>101</v>
      </c>
      <c r="B108" s="62">
        <v>4840053003261</v>
      </c>
      <c r="C108" s="63" t="s">
        <v>204</v>
      </c>
      <c r="D108" s="64" t="s">
        <v>205</v>
      </c>
      <c r="E108" s="65" t="s">
        <v>17</v>
      </c>
      <c r="F108" s="66">
        <v>0.08</v>
      </c>
      <c r="G108" s="38">
        <f t="shared" si="1"/>
        <v>36.157400000000003</v>
      </c>
      <c r="H108" s="39">
        <v>39.049999999999997</v>
      </c>
    </row>
    <row r="109" spans="1:229" s="31" customFormat="1" ht="15" customHeight="1" x14ac:dyDescent="0.25">
      <c r="A109" s="32">
        <v>102</v>
      </c>
      <c r="B109" s="62"/>
      <c r="C109" s="63" t="s">
        <v>206</v>
      </c>
      <c r="D109" s="64" t="s">
        <v>207</v>
      </c>
      <c r="E109" s="65" t="s">
        <v>17</v>
      </c>
      <c r="F109" s="66">
        <v>0.08</v>
      </c>
      <c r="G109" s="38">
        <f t="shared" si="1"/>
        <v>36.157400000000003</v>
      </c>
      <c r="H109" s="39">
        <v>39.049999999999997</v>
      </c>
    </row>
    <row r="110" spans="1:229" s="31" customFormat="1" ht="15" x14ac:dyDescent="0.25">
      <c r="A110" s="40">
        <v>103</v>
      </c>
      <c r="B110" s="62">
        <v>4840053003162</v>
      </c>
      <c r="C110" s="63" t="s">
        <v>208</v>
      </c>
      <c r="D110" s="64" t="s">
        <v>209</v>
      </c>
      <c r="E110" s="65" t="s">
        <v>17</v>
      </c>
      <c r="F110" s="66">
        <v>0.08</v>
      </c>
      <c r="G110" s="38">
        <f t="shared" si="1"/>
        <v>11.3611</v>
      </c>
      <c r="H110" s="39">
        <v>12.27</v>
      </c>
    </row>
    <row r="111" spans="1:229" s="31" customFormat="1" ht="15" x14ac:dyDescent="0.25">
      <c r="A111" s="40">
        <v>104</v>
      </c>
      <c r="B111" s="62">
        <v>4840053003179</v>
      </c>
      <c r="C111" s="63" t="s">
        <v>210</v>
      </c>
      <c r="D111" s="64" t="s">
        <v>211</v>
      </c>
      <c r="E111" s="65" t="s">
        <v>17</v>
      </c>
      <c r="F111" s="66">
        <v>0.08</v>
      </c>
      <c r="G111" s="38">
        <f t="shared" si="1"/>
        <v>21.027699999999999</v>
      </c>
      <c r="H111" s="39">
        <v>22.71</v>
      </c>
    </row>
    <row r="112" spans="1:229" s="31" customFormat="1" ht="15" x14ac:dyDescent="0.25">
      <c r="A112" s="32">
        <v>105</v>
      </c>
      <c r="B112" s="62">
        <v>4840053003278</v>
      </c>
      <c r="C112" s="63" t="s">
        <v>212</v>
      </c>
      <c r="D112" s="64" t="s">
        <v>213</v>
      </c>
      <c r="E112" s="65" t="s">
        <v>17</v>
      </c>
      <c r="F112" s="66">
        <v>0.08</v>
      </c>
      <c r="G112" s="38">
        <f t="shared" si="1"/>
        <v>36.990699999999997</v>
      </c>
      <c r="H112" s="39">
        <v>39.950000000000003</v>
      </c>
    </row>
    <row r="113" spans="1:229" s="31" customFormat="1" ht="15.75" thickBot="1" x14ac:dyDescent="0.3">
      <c r="A113" s="40">
        <v>106</v>
      </c>
      <c r="B113" s="75"/>
      <c r="C113" s="76" t="s">
        <v>214</v>
      </c>
      <c r="D113" s="77" t="s">
        <v>215</v>
      </c>
      <c r="E113" s="78" t="s">
        <v>17</v>
      </c>
      <c r="F113" s="79">
        <v>0.08</v>
      </c>
      <c r="G113" s="80">
        <f t="shared" si="1"/>
        <v>36.990699999999997</v>
      </c>
      <c r="H113" s="81">
        <v>39.950000000000003</v>
      </c>
    </row>
    <row r="114" spans="1:229" ht="15" x14ac:dyDescent="0.25">
      <c r="A114" s="32">
        <v>107</v>
      </c>
      <c r="B114" s="24">
        <v>4840053002592</v>
      </c>
      <c r="C114" s="25" t="s">
        <v>216</v>
      </c>
      <c r="D114" s="26" t="s">
        <v>217</v>
      </c>
      <c r="E114" s="27" t="s">
        <v>17</v>
      </c>
      <c r="F114" s="28">
        <v>0.08</v>
      </c>
      <c r="G114" s="29">
        <f t="shared" si="1"/>
        <v>18.5185</v>
      </c>
      <c r="H114" s="30">
        <v>20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</row>
    <row r="115" spans="1:229" ht="15" x14ac:dyDescent="0.25">
      <c r="A115" s="40">
        <v>108</v>
      </c>
      <c r="B115" s="62">
        <v>4840053000505</v>
      </c>
      <c r="C115" s="63" t="s">
        <v>218</v>
      </c>
      <c r="D115" s="64" t="s">
        <v>219</v>
      </c>
      <c r="E115" s="65" t="s">
        <v>17</v>
      </c>
      <c r="F115" s="66">
        <v>0.08</v>
      </c>
      <c r="G115" s="38">
        <f t="shared" si="1"/>
        <v>20.175899999999999</v>
      </c>
      <c r="H115" s="39">
        <v>21.79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</row>
    <row r="116" spans="1:229" ht="15" x14ac:dyDescent="0.25">
      <c r="A116" s="40">
        <v>109</v>
      </c>
      <c r="B116" s="62">
        <v>4840053002981</v>
      </c>
      <c r="C116" s="63" t="s">
        <v>220</v>
      </c>
      <c r="D116" s="64" t="s">
        <v>221</v>
      </c>
      <c r="E116" s="65" t="s">
        <v>17</v>
      </c>
      <c r="F116" s="66">
        <v>0.08</v>
      </c>
      <c r="G116" s="38">
        <f t="shared" si="1"/>
        <v>20.175899999999999</v>
      </c>
      <c r="H116" s="39">
        <v>21.79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</row>
    <row r="117" spans="1:229" ht="15" x14ac:dyDescent="0.25">
      <c r="A117" s="32">
        <v>110</v>
      </c>
      <c r="B117" s="62">
        <v>4840053001922</v>
      </c>
      <c r="C117" s="63" t="s">
        <v>222</v>
      </c>
      <c r="D117" s="64" t="s">
        <v>223</v>
      </c>
      <c r="E117" s="65" t="s">
        <v>17</v>
      </c>
      <c r="F117" s="66">
        <v>0.08</v>
      </c>
      <c r="G117" s="38">
        <f t="shared" si="1"/>
        <v>21.824000000000002</v>
      </c>
      <c r="H117" s="39">
        <v>23.57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</row>
    <row r="118" spans="1:229" ht="15" x14ac:dyDescent="0.25">
      <c r="A118" s="40">
        <v>111</v>
      </c>
      <c r="B118" s="62">
        <v>4840053000505</v>
      </c>
      <c r="C118" s="63" t="s">
        <v>224</v>
      </c>
      <c r="D118" s="64" t="s">
        <v>225</v>
      </c>
      <c r="E118" s="65" t="s">
        <v>17</v>
      </c>
      <c r="F118" s="66">
        <v>0.08</v>
      </c>
      <c r="G118" s="38">
        <f t="shared" si="1"/>
        <v>42.851799999999997</v>
      </c>
      <c r="H118" s="39">
        <v>46.28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</row>
    <row r="119" spans="1:229" ht="15.75" thickBot="1" x14ac:dyDescent="0.3">
      <c r="A119" s="32">
        <v>112</v>
      </c>
      <c r="B119" s="75">
        <v>4840053003001</v>
      </c>
      <c r="C119" s="76" t="s">
        <v>226</v>
      </c>
      <c r="D119" s="77" t="s">
        <v>227</v>
      </c>
      <c r="E119" s="78" t="s">
        <v>17</v>
      </c>
      <c r="F119" s="79">
        <v>0.08</v>
      </c>
      <c r="G119" s="80">
        <f t="shared" si="1"/>
        <v>12.1944</v>
      </c>
      <c r="H119" s="81">
        <v>13.17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</row>
    <row r="120" spans="1:229" ht="15" x14ac:dyDescent="0.25">
      <c r="A120" s="40">
        <v>113</v>
      </c>
      <c r="B120" s="24">
        <v>4840167000187</v>
      </c>
      <c r="C120" s="25" t="s">
        <v>228</v>
      </c>
      <c r="D120" s="26" t="s">
        <v>229</v>
      </c>
      <c r="E120" s="27" t="s">
        <v>39</v>
      </c>
      <c r="F120" s="28">
        <v>0.08</v>
      </c>
      <c r="G120" s="29">
        <f t="shared" si="1"/>
        <v>7.4351000000000003</v>
      </c>
      <c r="H120" s="30">
        <v>8.0299999999999994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</row>
    <row r="121" spans="1:229" ht="15" x14ac:dyDescent="0.25">
      <c r="A121" s="40">
        <v>114</v>
      </c>
      <c r="B121" s="62">
        <v>4840167001863</v>
      </c>
      <c r="C121" s="63" t="s">
        <v>230</v>
      </c>
      <c r="D121" s="64" t="s">
        <v>231</v>
      </c>
      <c r="E121" s="65" t="s">
        <v>39</v>
      </c>
      <c r="F121" s="66">
        <v>0.08</v>
      </c>
      <c r="G121" s="38">
        <f t="shared" si="1"/>
        <v>9.7684999999999995</v>
      </c>
      <c r="H121" s="39">
        <v>10.55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</row>
    <row r="122" spans="1:229" ht="15" x14ac:dyDescent="0.25">
      <c r="A122" s="32">
        <v>115</v>
      </c>
      <c r="B122" s="62">
        <v>4840167001856</v>
      </c>
      <c r="C122" s="63" t="s">
        <v>232</v>
      </c>
      <c r="D122" s="64" t="s">
        <v>233</v>
      </c>
      <c r="E122" s="65" t="s">
        <v>39</v>
      </c>
      <c r="F122" s="66">
        <v>0.08</v>
      </c>
      <c r="G122" s="38">
        <f t="shared" si="1"/>
        <v>9.7684999999999995</v>
      </c>
      <c r="H122" s="39">
        <v>10.55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</row>
    <row r="123" spans="1:229" ht="15" x14ac:dyDescent="0.25">
      <c r="A123" s="40">
        <v>116</v>
      </c>
      <c r="B123" s="62">
        <v>4840167002532</v>
      </c>
      <c r="C123" s="63" t="s">
        <v>234</v>
      </c>
      <c r="D123" s="64" t="s">
        <v>235</v>
      </c>
      <c r="E123" s="65" t="s">
        <v>39</v>
      </c>
      <c r="F123" s="66">
        <v>0.08</v>
      </c>
      <c r="G123" s="38">
        <f t="shared" si="1"/>
        <v>9.7684999999999995</v>
      </c>
      <c r="H123" s="39">
        <v>10.55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</row>
    <row r="124" spans="1:229" ht="15.75" thickBot="1" x14ac:dyDescent="0.3">
      <c r="A124" s="32">
        <v>117</v>
      </c>
      <c r="B124" s="75">
        <v>4840167002549</v>
      </c>
      <c r="C124" s="76" t="s">
        <v>236</v>
      </c>
      <c r="D124" s="77" t="s">
        <v>237</v>
      </c>
      <c r="E124" s="78" t="s">
        <v>39</v>
      </c>
      <c r="F124" s="79">
        <v>0.08</v>
      </c>
      <c r="G124" s="80">
        <f t="shared" si="1"/>
        <v>9.7684999999999995</v>
      </c>
      <c r="H124" s="81">
        <v>10.55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</row>
    <row r="125" spans="1:229" ht="15" x14ac:dyDescent="0.2">
      <c r="A125" s="40">
        <v>118</v>
      </c>
      <c r="B125" s="24">
        <v>4840167000309</v>
      </c>
      <c r="C125" s="138" t="s">
        <v>238</v>
      </c>
      <c r="D125" s="139" t="s">
        <v>239</v>
      </c>
      <c r="E125" s="140" t="s">
        <v>39</v>
      </c>
      <c r="F125" s="28">
        <v>0.08</v>
      </c>
      <c r="G125" s="29">
        <f t="shared" si="1"/>
        <v>3.7685</v>
      </c>
      <c r="H125" s="141">
        <v>4.07</v>
      </c>
    </row>
    <row r="126" spans="1:229" ht="15" x14ac:dyDescent="0.2">
      <c r="A126" s="40">
        <v>119</v>
      </c>
      <c r="B126" s="62">
        <v>4840167001337</v>
      </c>
      <c r="C126" s="142" t="s">
        <v>240</v>
      </c>
      <c r="D126" s="143" t="s">
        <v>241</v>
      </c>
      <c r="E126" s="144" t="s">
        <v>39</v>
      </c>
      <c r="F126" s="66">
        <v>0.08</v>
      </c>
      <c r="G126" s="38">
        <f t="shared" si="1"/>
        <v>3.7685</v>
      </c>
      <c r="H126" s="145">
        <v>4.07</v>
      </c>
    </row>
    <row r="127" spans="1:229" ht="15" x14ac:dyDescent="0.2">
      <c r="A127" s="32">
        <v>120</v>
      </c>
      <c r="B127" s="62">
        <v>4840167000699</v>
      </c>
      <c r="C127" s="142" t="s">
        <v>242</v>
      </c>
      <c r="D127" s="143" t="s">
        <v>243</v>
      </c>
      <c r="E127" s="144" t="s">
        <v>39</v>
      </c>
      <c r="F127" s="66">
        <v>0.08</v>
      </c>
      <c r="G127" s="38">
        <f t="shared" si="1"/>
        <v>3.7685</v>
      </c>
      <c r="H127" s="145">
        <v>4.07</v>
      </c>
    </row>
    <row r="128" spans="1:229" ht="15" x14ac:dyDescent="0.2">
      <c r="A128" s="40">
        <v>121</v>
      </c>
      <c r="B128" s="62">
        <v>4840167000712</v>
      </c>
      <c r="C128" s="142" t="s">
        <v>244</v>
      </c>
      <c r="D128" s="143" t="s">
        <v>245</v>
      </c>
      <c r="E128" s="144" t="s">
        <v>39</v>
      </c>
      <c r="F128" s="66">
        <v>0.08</v>
      </c>
      <c r="G128" s="38">
        <f t="shared" si="1"/>
        <v>3.8148</v>
      </c>
      <c r="H128" s="145">
        <v>4.12</v>
      </c>
    </row>
    <row r="129" spans="1:8" ht="15" x14ac:dyDescent="0.2">
      <c r="A129" s="32">
        <v>122</v>
      </c>
      <c r="B129" s="62">
        <v>4840167000705</v>
      </c>
      <c r="C129" s="142" t="s">
        <v>246</v>
      </c>
      <c r="D129" s="143" t="s">
        <v>247</v>
      </c>
      <c r="E129" s="144" t="s">
        <v>39</v>
      </c>
      <c r="F129" s="66">
        <v>0.08</v>
      </c>
      <c r="G129" s="38">
        <f t="shared" si="1"/>
        <v>3.8148</v>
      </c>
      <c r="H129" s="145">
        <v>4.12</v>
      </c>
    </row>
    <row r="130" spans="1:8" ht="15" x14ac:dyDescent="0.2">
      <c r="A130" s="40">
        <v>123</v>
      </c>
      <c r="B130" s="62">
        <v>4840167004550</v>
      </c>
      <c r="C130" s="142" t="s">
        <v>248</v>
      </c>
      <c r="D130" s="146" t="s">
        <v>249</v>
      </c>
      <c r="E130" s="144" t="s">
        <v>39</v>
      </c>
      <c r="F130" s="66">
        <v>0.08</v>
      </c>
      <c r="G130" s="38">
        <f t="shared" si="1"/>
        <v>5.1111000000000004</v>
      </c>
      <c r="H130" s="145">
        <v>5.52</v>
      </c>
    </row>
    <row r="131" spans="1:8" ht="15.75" thickBot="1" x14ac:dyDescent="0.25">
      <c r="A131" s="40">
        <v>124</v>
      </c>
      <c r="B131" s="75">
        <v>4840167003829</v>
      </c>
      <c r="C131" s="147" t="s">
        <v>250</v>
      </c>
      <c r="D131" s="148" t="s">
        <v>251</v>
      </c>
      <c r="E131" s="149" t="s">
        <v>39</v>
      </c>
      <c r="F131" s="79">
        <v>0.08</v>
      </c>
      <c r="G131" s="80">
        <f t="shared" si="1"/>
        <v>5.1111000000000004</v>
      </c>
      <c r="H131" s="150">
        <v>5.52</v>
      </c>
    </row>
    <row r="132" spans="1:8" ht="15" x14ac:dyDescent="0.2">
      <c r="A132" s="32">
        <v>125</v>
      </c>
      <c r="B132" s="24">
        <v>4840167001207</v>
      </c>
      <c r="C132" s="151" t="s">
        <v>252</v>
      </c>
      <c r="D132" s="152" t="s">
        <v>253</v>
      </c>
      <c r="E132" s="140" t="s">
        <v>39</v>
      </c>
      <c r="F132" s="28">
        <v>0.2</v>
      </c>
      <c r="G132" s="29">
        <f t="shared" si="1"/>
        <v>5.9537000000000004</v>
      </c>
      <c r="H132" s="141">
        <v>6.43</v>
      </c>
    </row>
    <row r="133" spans="1:8" ht="15" x14ac:dyDescent="0.2">
      <c r="A133" s="40">
        <v>126</v>
      </c>
      <c r="B133" s="62">
        <v>4840167001184</v>
      </c>
      <c r="C133" s="153" t="s">
        <v>254</v>
      </c>
      <c r="D133" s="154" t="s">
        <v>255</v>
      </c>
      <c r="E133" s="144" t="s">
        <v>39</v>
      </c>
      <c r="F133" s="66">
        <v>0.2</v>
      </c>
      <c r="G133" s="38">
        <f t="shared" si="1"/>
        <v>5.9537000000000004</v>
      </c>
      <c r="H133" s="145">
        <v>6.43</v>
      </c>
    </row>
    <row r="134" spans="1:8" ht="15.75" thickBot="1" x14ac:dyDescent="0.25">
      <c r="A134" s="32">
        <v>127</v>
      </c>
      <c r="B134" s="75">
        <v>4840167001177</v>
      </c>
      <c r="C134" s="155" t="s">
        <v>256</v>
      </c>
      <c r="D134" s="156" t="s">
        <v>257</v>
      </c>
      <c r="E134" s="149" t="s">
        <v>39</v>
      </c>
      <c r="F134" s="79">
        <v>0.2</v>
      </c>
      <c r="G134" s="80">
        <f t="shared" si="1"/>
        <v>5.9537000000000004</v>
      </c>
      <c r="H134" s="150">
        <v>6.43</v>
      </c>
    </row>
    <row r="135" spans="1:8" ht="15" x14ac:dyDescent="0.2">
      <c r="A135" s="40">
        <v>128</v>
      </c>
      <c r="B135" s="57"/>
      <c r="C135" s="157" t="s">
        <v>258</v>
      </c>
      <c r="D135" s="158" t="s">
        <v>259</v>
      </c>
      <c r="E135" s="159" t="s">
        <v>260</v>
      </c>
      <c r="F135" s="61">
        <v>0.2</v>
      </c>
      <c r="G135" s="136">
        <f t="shared" ref="G135:G147" si="2">H135/1.08</f>
        <v>97.685185185185176</v>
      </c>
      <c r="H135" s="137">
        <v>105.5</v>
      </c>
    </row>
    <row r="136" spans="1:8" ht="15" x14ac:dyDescent="0.2">
      <c r="A136" s="40">
        <v>129</v>
      </c>
      <c r="B136" s="62"/>
      <c r="C136" s="153" t="s">
        <v>261</v>
      </c>
      <c r="D136" s="154" t="s">
        <v>262</v>
      </c>
      <c r="E136" s="144" t="s">
        <v>260</v>
      </c>
      <c r="F136" s="66">
        <v>0.2</v>
      </c>
      <c r="G136" s="38">
        <f t="shared" si="2"/>
        <v>102.77777777777777</v>
      </c>
      <c r="H136" s="39">
        <v>111</v>
      </c>
    </row>
    <row r="137" spans="1:8" ht="15" x14ac:dyDescent="0.2">
      <c r="A137" s="32">
        <v>130</v>
      </c>
      <c r="B137" s="62"/>
      <c r="C137" s="153" t="s">
        <v>263</v>
      </c>
      <c r="D137" s="154" t="s">
        <v>264</v>
      </c>
      <c r="E137" s="144" t="s">
        <v>260</v>
      </c>
      <c r="F137" s="66">
        <v>0.2</v>
      </c>
      <c r="G137" s="38">
        <f t="shared" si="2"/>
        <v>0</v>
      </c>
      <c r="H137" s="39"/>
    </row>
    <row r="138" spans="1:8" ht="15" x14ac:dyDescent="0.2">
      <c r="A138" s="40">
        <v>131</v>
      </c>
      <c r="B138" s="62"/>
      <c r="C138" s="153" t="s">
        <v>265</v>
      </c>
      <c r="D138" s="154" t="s">
        <v>266</v>
      </c>
      <c r="E138" s="144" t="s">
        <v>260</v>
      </c>
      <c r="F138" s="66">
        <v>0.2</v>
      </c>
      <c r="G138" s="38">
        <f t="shared" si="2"/>
        <v>106.0185185185185</v>
      </c>
      <c r="H138" s="39">
        <v>114.5</v>
      </c>
    </row>
    <row r="139" spans="1:8" ht="15" x14ac:dyDescent="0.2">
      <c r="A139" s="32">
        <v>132</v>
      </c>
      <c r="B139" s="62"/>
      <c r="C139" s="153" t="s">
        <v>267</v>
      </c>
      <c r="D139" s="154" t="s">
        <v>268</v>
      </c>
      <c r="E139" s="144" t="s">
        <v>260</v>
      </c>
      <c r="F139" s="66">
        <v>0.2</v>
      </c>
      <c r="G139" s="38">
        <f t="shared" si="2"/>
        <v>97.685185185185176</v>
      </c>
      <c r="H139" s="39">
        <v>105.5</v>
      </c>
    </row>
    <row r="140" spans="1:8" ht="15" x14ac:dyDescent="0.2">
      <c r="A140" s="40">
        <v>133</v>
      </c>
      <c r="B140" s="62"/>
      <c r="C140" s="153" t="s">
        <v>269</v>
      </c>
      <c r="D140" s="154" t="s">
        <v>270</v>
      </c>
      <c r="E140" s="144" t="s">
        <v>260</v>
      </c>
      <c r="F140" s="66">
        <v>0.2</v>
      </c>
      <c r="G140" s="38">
        <f t="shared" si="2"/>
        <v>118.5185185185185</v>
      </c>
      <c r="H140" s="39">
        <v>128</v>
      </c>
    </row>
    <row r="141" spans="1:8" ht="15" x14ac:dyDescent="0.2">
      <c r="A141" s="40">
        <v>134</v>
      </c>
      <c r="B141" s="62"/>
      <c r="C141" s="153" t="s">
        <v>271</v>
      </c>
      <c r="D141" s="154" t="s">
        <v>272</v>
      </c>
      <c r="E141" s="144" t="s">
        <v>260</v>
      </c>
      <c r="F141" s="66">
        <v>0.2</v>
      </c>
      <c r="G141" s="38">
        <f t="shared" si="2"/>
        <v>102.77777777777777</v>
      </c>
      <c r="H141" s="39">
        <v>111</v>
      </c>
    </row>
    <row r="142" spans="1:8" ht="15" x14ac:dyDescent="0.2">
      <c r="A142" s="32">
        <v>135</v>
      </c>
      <c r="B142" s="62"/>
      <c r="C142" s="153" t="s">
        <v>273</v>
      </c>
      <c r="D142" s="154" t="s">
        <v>274</v>
      </c>
      <c r="E142" s="144" t="s">
        <v>260</v>
      </c>
      <c r="F142" s="66">
        <v>0.2</v>
      </c>
      <c r="G142" s="38">
        <f t="shared" si="2"/>
        <v>0</v>
      </c>
      <c r="H142" s="39"/>
    </row>
    <row r="143" spans="1:8" ht="15" x14ac:dyDescent="0.2">
      <c r="A143" s="40">
        <v>136</v>
      </c>
      <c r="B143" s="62"/>
      <c r="C143" s="153" t="s">
        <v>275</v>
      </c>
      <c r="D143" s="154" t="s">
        <v>276</v>
      </c>
      <c r="E143" s="144" t="s">
        <v>260</v>
      </c>
      <c r="F143" s="66">
        <v>0.2</v>
      </c>
      <c r="G143" s="38">
        <f t="shared" si="2"/>
        <v>106.0185185185185</v>
      </c>
      <c r="H143" s="39">
        <v>114.5</v>
      </c>
    </row>
    <row r="144" spans="1:8" ht="15" x14ac:dyDescent="0.2">
      <c r="A144" s="32">
        <v>137</v>
      </c>
      <c r="B144" s="62"/>
      <c r="C144" s="153" t="s">
        <v>277</v>
      </c>
      <c r="D144" s="154" t="s">
        <v>278</v>
      </c>
      <c r="E144" s="144" t="s">
        <v>260</v>
      </c>
      <c r="F144" s="66">
        <v>0.2</v>
      </c>
      <c r="G144" s="38">
        <f t="shared" si="2"/>
        <v>105.55555555555554</v>
      </c>
      <c r="H144" s="39">
        <v>114</v>
      </c>
    </row>
    <row r="145" spans="1:8" ht="15" x14ac:dyDescent="0.2">
      <c r="A145" s="40">
        <v>138</v>
      </c>
      <c r="B145" s="62"/>
      <c r="C145" s="153" t="s">
        <v>279</v>
      </c>
      <c r="D145" s="154" t="s">
        <v>280</v>
      </c>
      <c r="E145" s="144" t="s">
        <v>260</v>
      </c>
      <c r="F145" s="66">
        <v>0.2</v>
      </c>
      <c r="G145" s="38">
        <f t="shared" si="2"/>
        <v>112.96296296296296</v>
      </c>
      <c r="H145" s="39">
        <v>122</v>
      </c>
    </row>
    <row r="146" spans="1:8" ht="15" x14ac:dyDescent="0.2">
      <c r="A146" s="40">
        <v>139</v>
      </c>
      <c r="B146" s="62"/>
      <c r="C146" s="153" t="s">
        <v>281</v>
      </c>
      <c r="D146" s="154" t="s">
        <v>282</v>
      </c>
      <c r="E146" s="144" t="s">
        <v>260</v>
      </c>
      <c r="F146" s="66">
        <v>0.2</v>
      </c>
      <c r="G146" s="38">
        <f t="shared" si="2"/>
        <v>0</v>
      </c>
      <c r="H146" s="39"/>
    </row>
    <row r="147" spans="1:8" ht="15.75" thickBot="1" x14ac:dyDescent="0.25">
      <c r="A147" s="32">
        <v>140</v>
      </c>
      <c r="B147" s="33"/>
      <c r="C147" s="160" t="s">
        <v>283</v>
      </c>
      <c r="D147" s="161" t="s">
        <v>284</v>
      </c>
      <c r="E147" s="162" t="s">
        <v>260</v>
      </c>
      <c r="F147" s="37">
        <v>0.2</v>
      </c>
      <c r="G147" s="163">
        <f t="shared" si="2"/>
        <v>113.88888888888889</v>
      </c>
      <c r="H147" s="164">
        <v>123</v>
      </c>
    </row>
    <row r="148" spans="1:8" ht="15" x14ac:dyDescent="0.2">
      <c r="A148" s="40">
        <v>141</v>
      </c>
      <c r="B148" s="24">
        <v>4840167005106</v>
      </c>
      <c r="C148" s="151" t="s">
        <v>285</v>
      </c>
      <c r="D148" s="152" t="s">
        <v>286</v>
      </c>
      <c r="E148" s="140" t="s">
        <v>39</v>
      </c>
      <c r="F148" s="28">
        <v>0.08</v>
      </c>
      <c r="G148" s="38">
        <f t="shared" ref="G148:G164" si="3">ROUNDDOWN(H148/1.08,4)</f>
        <v>2.8795999999999999</v>
      </c>
      <c r="H148" s="141">
        <v>3.11</v>
      </c>
    </row>
    <row r="149" spans="1:8" ht="15" x14ac:dyDescent="0.2">
      <c r="A149" s="32">
        <v>142</v>
      </c>
      <c r="B149" s="122">
        <v>4840167005113</v>
      </c>
      <c r="C149" s="165" t="s">
        <v>287</v>
      </c>
      <c r="D149" s="166" t="s">
        <v>288</v>
      </c>
      <c r="E149" s="167" t="s">
        <v>39</v>
      </c>
      <c r="F149" s="168">
        <v>0.08</v>
      </c>
      <c r="G149" s="38">
        <f t="shared" si="3"/>
        <v>2.8795999999999999</v>
      </c>
      <c r="H149" s="145">
        <v>3.11</v>
      </c>
    </row>
    <row r="150" spans="1:8" ht="15" x14ac:dyDescent="0.2">
      <c r="A150" s="40">
        <v>143</v>
      </c>
      <c r="B150" s="57">
        <v>4840167005120</v>
      </c>
      <c r="C150" s="157" t="s">
        <v>289</v>
      </c>
      <c r="D150" s="158" t="s">
        <v>290</v>
      </c>
      <c r="E150" s="159" t="s">
        <v>39</v>
      </c>
      <c r="F150" s="61">
        <v>0.08</v>
      </c>
      <c r="G150" s="38">
        <f t="shared" si="3"/>
        <v>2.8795999999999999</v>
      </c>
      <c r="H150" s="145">
        <v>3.11</v>
      </c>
    </row>
    <row r="151" spans="1:8" ht="15" x14ac:dyDescent="0.2">
      <c r="A151" s="40">
        <v>144</v>
      </c>
      <c r="B151" s="62">
        <v>4840167005137</v>
      </c>
      <c r="C151" s="153" t="s">
        <v>291</v>
      </c>
      <c r="D151" s="154" t="s">
        <v>292</v>
      </c>
      <c r="E151" s="159" t="s">
        <v>39</v>
      </c>
      <c r="F151" s="61">
        <v>0.08</v>
      </c>
      <c r="G151" s="38">
        <f t="shared" si="3"/>
        <v>2.8795999999999999</v>
      </c>
      <c r="H151" s="145">
        <v>3.11</v>
      </c>
    </row>
    <row r="152" spans="1:8" ht="15" x14ac:dyDescent="0.2">
      <c r="A152" s="32">
        <v>145</v>
      </c>
      <c r="B152" s="57">
        <v>4840167001160</v>
      </c>
      <c r="C152" s="157" t="s">
        <v>293</v>
      </c>
      <c r="D152" s="158" t="s">
        <v>294</v>
      </c>
      <c r="E152" s="159" t="s">
        <v>39</v>
      </c>
      <c r="F152" s="61">
        <v>0.08</v>
      </c>
      <c r="G152" s="38">
        <f t="shared" si="3"/>
        <v>3.5091999999999999</v>
      </c>
      <c r="H152" s="145">
        <v>3.79</v>
      </c>
    </row>
    <row r="153" spans="1:8" ht="15" x14ac:dyDescent="0.2">
      <c r="A153" s="40">
        <v>146</v>
      </c>
      <c r="B153" s="62">
        <v>4840167001221</v>
      </c>
      <c r="C153" s="153" t="s">
        <v>295</v>
      </c>
      <c r="D153" s="154" t="s">
        <v>296</v>
      </c>
      <c r="E153" s="144" t="s">
        <v>39</v>
      </c>
      <c r="F153" s="66">
        <v>0.08</v>
      </c>
      <c r="G153" s="38">
        <f t="shared" si="3"/>
        <v>3.5091999999999999</v>
      </c>
      <c r="H153" s="145">
        <v>3.79</v>
      </c>
    </row>
    <row r="154" spans="1:8" ht="15" x14ac:dyDescent="0.2">
      <c r="A154" s="32">
        <v>147</v>
      </c>
      <c r="B154" s="62">
        <v>4840167001627</v>
      </c>
      <c r="C154" s="153" t="s">
        <v>297</v>
      </c>
      <c r="D154" s="154" t="s">
        <v>298</v>
      </c>
      <c r="E154" s="144" t="s">
        <v>39</v>
      </c>
      <c r="F154" s="66">
        <v>0.08</v>
      </c>
      <c r="G154" s="38">
        <f t="shared" si="3"/>
        <v>3.5091999999999999</v>
      </c>
      <c r="H154" s="145">
        <v>3.79</v>
      </c>
    </row>
    <row r="155" spans="1:8" ht="15" x14ac:dyDescent="0.2">
      <c r="A155" s="40">
        <v>148</v>
      </c>
      <c r="B155" s="62">
        <v>4840167001122</v>
      </c>
      <c r="C155" s="153" t="s">
        <v>299</v>
      </c>
      <c r="D155" s="154" t="s">
        <v>300</v>
      </c>
      <c r="E155" s="144" t="s">
        <v>39</v>
      </c>
      <c r="F155" s="66">
        <v>0.08</v>
      </c>
      <c r="G155" s="38">
        <f t="shared" si="3"/>
        <v>3.5091999999999999</v>
      </c>
      <c r="H155" s="145">
        <v>3.79</v>
      </c>
    </row>
    <row r="156" spans="1:8" ht="15" x14ac:dyDescent="0.2">
      <c r="A156" s="40">
        <v>149</v>
      </c>
      <c r="B156" s="62">
        <v>4840167001634</v>
      </c>
      <c r="C156" s="153" t="s">
        <v>301</v>
      </c>
      <c r="D156" s="154" t="s">
        <v>302</v>
      </c>
      <c r="E156" s="144" t="s">
        <v>39</v>
      </c>
      <c r="F156" s="66">
        <v>0.08</v>
      </c>
      <c r="G156" s="38">
        <f t="shared" si="3"/>
        <v>3.5091999999999999</v>
      </c>
      <c r="H156" s="145">
        <v>3.79</v>
      </c>
    </row>
    <row r="157" spans="1:8" ht="15" x14ac:dyDescent="0.2">
      <c r="A157" s="32">
        <v>150</v>
      </c>
      <c r="B157" s="62">
        <v>4840167001153</v>
      </c>
      <c r="C157" s="153" t="s">
        <v>303</v>
      </c>
      <c r="D157" s="154" t="s">
        <v>304</v>
      </c>
      <c r="E157" s="144" t="s">
        <v>39</v>
      </c>
      <c r="F157" s="66">
        <v>0.08</v>
      </c>
      <c r="G157" s="38">
        <f t="shared" si="3"/>
        <v>3.5091999999999999</v>
      </c>
      <c r="H157" s="145">
        <v>3.79</v>
      </c>
    </row>
    <row r="158" spans="1:8" ht="15" x14ac:dyDescent="0.2">
      <c r="A158" s="40">
        <v>151</v>
      </c>
      <c r="B158" s="62">
        <v>4840167003058</v>
      </c>
      <c r="C158" s="153" t="s">
        <v>305</v>
      </c>
      <c r="D158" s="154" t="s">
        <v>306</v>
      </c>
      <c r="E158" s="144" t="s">
        <v>39</v>
      </c>
      <c r="F158" s="66">
        <v>0.08</v>
      </c>
      <c r="G158" s="38">
        <f t="shared" si="3"/>
        <v>3.7222</v>
      </c>
      <c r="H158" s="145">
        <v>4.0199999999999996</v>
      </c>
    </row>
    <row r="159" spans="1:8" ht="15" x14ac:dyDescent="0.2">
      <c r="A159" s="32">
        <v>152</v>
      </c>
      <c r="B159" s="33">
        <v>4840167003065</v>
      </c>
      <c r="C159" s="160" t="s">
        <v>307</v>
      </c>
      <c r="D159" s="161" t="s">
        <v>308</v>
      </c>
      <c r="E159" s="162" t="s">
        <v>39</v>
      </c>
      <c r="F159" s="37">
        <v>0.08</v>
      </c>
      <c r="G159" s="38">
        <f t="shared" si="3"/>
        <v>3.7222</v>
      </c>
      <c r="H159" s="145">
        <v>4.0199999999999996</v>
      </c>
    </row>
    <row r="160" spans="1:8" ht="15.75" thickBot="1" x14ac:dyDescent="0.25">
      <c r="A160" s="40">
        <v>153</v>
      </c>
      <c r="B160" s="169">
        <v>4840167003072</v>
      </c>
      <c r="C160" s="170" t="s">
        <v>309</v>
      </c>
      <c r="D160" s="171" t="s">
        <v>310</v>
      </c>
      <c r="E160" s="172" t="s">
        <v>39</v>
      </c>
      <c r="F160" s="173">
        <v>0.08</v>
      </c>
      <c r="G160" s="80">
        <f t="shared" si="3"/>
        <v>3.7222</v>
      </c>
      <c r="H160" s="150">
        <v>4.0199999999999996</v>
      </c>
    </row>
    <row r="161" spans="1:8" s="175" customFormat="1" ht="15" x14ac:dyDescent="0.2">
      <c r="A161" s="40">
        <v>154</v>
      </c>
      <c r="B161" s="24">
        <v>4840167003232</v>
      </c>
      <c r="C161" s="25" t="s">
        <v>311</v>
      </c>
      <c r="D161" s="174" t="s">
        <v>312</v>
      </c>
      <c r="E161" s="140" t="s">
        <v>39</v>
      </c>
      <c r="F161" s="28">
        <v>0.08</v>
      </c>
      <c r="G161" s="29">
        <f t="shared" si="3"/>
        <v>20.5092</v>
      </c>
      <c r="H161" s="141">
        <v>22.15</v>
      </c>
    </row>
    <row r="162" spans="1:8" ht="15" x14ac:dyDescent="0.2">
      <c r="A162" s="32">
        <v>155</v>
      </c>
      <c r="B162" s="176">
        <v>4840167000200</v>
      </c>
      <c r="C162" s="63" t="s">
        <v>313</v>
      </c>
      <c r="D162" s="177" t="s">
        <v>314</v>
      </c>
      <c r="E162" s="144" t="s">
        <v>39</v>
      </c>
      <c r="F162" s="66">
        <v>0.08</v>
      </c>
      <c r="G162" s="38">
        <f t="shared" si="3"/>
        <v>16.296199999999999</v>
      </c>
      <c r="H162" s="145">
        <v>17.600000000000001</v>
      </c>
    </row>
    <row r="163" spans="1:8" ht="15" x14ac:dyDescent="0.2">
      <c r="A163" s="40">
        <v>156</v>
      </c>
      <c r="B163" s="62">
        <v>4840167001399</v>
      </c>
      <c r="C163" s="63" t="s">
        <v>315</v>
      </c>
      <c r="D163" s="177" t="s">
        <v>316</v>
      </c>
      <c r="E163" s="144" t="s">
        <v>39</v>
      </c>
      <c r="F163" s="66">
        <v>0.08</v>
      </c>
      <c r="G163" s="38">
        <f t="shared" si="3"/>
        <v>15.8796</v>
      </c>
      <c r="H163" s="145">
        <v>17.149999999999999</v>
      </c>
    </row>
    <row r="164" spans="1:8" ht="15" x14ac:dyDescent="0.2">
      <c r="A164" s="32">
        <v>157</v>
      </c>
      <c r="B164" s="62">
        <v>4840167004895</v>
      </c>
      <c r="C164" s="63" t="s">
        <v>317</v>
      </c>
      <c r="D164" s="177" t="s">
        <v>318</v>
      </c>
      <c r="E164" s="144" t="s">
        <v>39</v>
      </c>
      <c r="F164" s="66">
        <v>0.08</v>
      </c>
      <c r="G164" s="38">
        <f t="shared" si="3"/>
        <v>16.296199999999999</v>
      </c>
      <c r="H164" s="145">
        <v>17.600000000000001</v>
      </c>
    </row>
    <row r="165" spans="1:8" ht="15.75" thickBot="1" x14ac:dyDescent="0.25">
      <c r="A165" s="40">
        <v>158</v>
      </c>
      <c r="B165" s="75">
        <v>4840167005069</v>
      </c>
      <c r="C165" s="76" t="s">
        <v>319</v>
      </c>
      <c r="D165" s="178" t="s">
        <v>320</v>
      </c>
      <c r="E165" s="149" t="s">
        <v>39</v>
      </c>
      <c r="F165" s="79">
        <v>0.08</v>
      </c>
      <c r="G165" s="80">
        <f>H165/1.08</f>
        <v>15.092592592592592</v>
      </c>
      <c r="H165" s="150">
        <v>16.3</v>
      </c>
    </row>
    <row r="166" spans="1:8" x14ac:dyDescent="0.2">
      <c r="A166" s="40">
        <v>159</v>
      </c>
      <c r="B166" s="179">
        <v>4840167000194</v>
      </c>
      <c r="C166" s="25" t="s">
        <v>321</v>
      </c>
      <c r="D166" s="174" t="s">
        <v>322</v>
      </c>
      <c r="E166" s="140" t="s">
        <v>39</v>
      </c>
      <c r="F166" s="28">
        <v>0.2</v>
      </c>
      <c r="G166" s="180">
        <f t="shared" ref="G166:G172" si="4">H166/1.2</f>
        <v>10.758333333333335</v>
      </c>
      <c r="H166" s="141">
        <v>12.91</v>
      </c>
    </row>
    <row r="167" spans="1:8" x14ac:dyDescent="0.2">
      <c r="A167" s="32">
        <v>160</v>
      </c>
      <c r="B167" s="62">
        <v>4840167003362</v>
      </c>
      <c r="C167" s="63" t="s">
        <v>323</v>
      </c>
      <c r="D167" s="177" t="s">
        <v>324</v>
      </c>
      <c r="E167" s="144" t="s">
        <v>39</v>
      </c>
      <c r="F167" s="61">
        <v>0.2</v>
      </c>
      <c r="G167" s="181">
        <f t="shared" si="4"/>
        <v>10.758333333333335</v>
      </c>
      <c r="H167" s="145">
        <v>12.91</v>
      </c>
    </row>
    <row r="168" spans="1:8" x14ac:dyDescent="0.2">
      <c r="A168" s="40">
        <v>161</v>
      </c>
      <c r="B168" s="62">
        <v>4840167003379</v>
      </c>
      <c r="C168" s="153" t="s">
        <v>325</v>
      </c>
      <c r="D168" s="154" t="s">
        <v>326</v>
      </c>
      <c r="E168" s="144" t="s">
        <v>39</v>
      </c>
      <c r="F168" s="61">
        <v>0.2</v>
      </c>
      <c r="G168" s="181">
        <f t="shared" si="4"/>
        <v>10.758333333333335</v>
      </c>
      <c r="H168" s="145">
        <v>12.91</v>
      </c>
    </row>
    <row r="169" spans="1:8" x14ac:dyDescent="0.2">
      <c r="A169" s="32">
        <v>162</v>
      </c>
      <c r="B169" s="62">
        <v>4840167004284</v>
      </c>
      <c r="C169" s="153" t="s">
        <v>327</v>
      </c>
      <c r="D169" s="154" t="s">
        <v>328</v>
      </c>
      <c r="E169" s="144" t="s">
        <v>39</v>
      </c>
      <c r="F169" s="61">
        <v>0.2</v>
      </c>
      <c r="G169" s="181">
        <f t="shared" si="4"/>
        <v>10.758333333333335</v>
      </c>
      <c r="H169" s="145">
        <v>12.91</v>
      </c>
    </row>
    <row r="170" spans="1:8" x14ac:dyDescent="0.2">
      <c r="A170" s="40">
        <v>163</v>
      </c>
      <c r="B170" s="62">
        <v>4840167003386</v>
      </c>
      <c r="C170" s="153" t="s">
        <v>329</v>
      </c>
      <c r="D170" s="154" t="s">
        <v>330</v>
      </c>
      <c r="E170" s="144" t="s">
        <v>39</v>
      </c>
      <c r="F170" s="61">
        <v>0.2</v>
      </c>
      <c r="G170" s="181">
        <f t="shared" si="4"/>
        <v>8.75</v>
      </c>
      <c r="H170" s="145">
        <v>10.5</v>
      </c>
    </row>
    <row r="171" spans="1:8" x14ac:dyDescent="0.2">
      <c r="A171" s="40">
        <v>164</v>
      </c>
      <c r="B171" s="62">
        <v>4840167001283</v>
      </c>
      <c r="C171" s="153" t="s">
        <v>331</v>
      </c>
      <c r="D171" s="154" t="s">
        <v>332</v>
      </c>
      <c r="E171" s="144" t="s">
        <v>39</v>
      </c>
      <c r="F171" s="61">
        <v>0.2</v>
      </c>
      <c r="G171" s="181">
        <f t="shared" si="4"/>
        <v>8.75</v>
      </c>
      <c r="H171" s="145">
        <v>10.5</v>
      </c>
    </row>
    <row r="172" spans="1:8" s="175" customFormat="1" ht="13.5" thickBot="1" x14ac:dyDescent="0.25">
      <c r="A172" s="32">
        <v>165</v>
      </c>
      <c r="B172" s="75">
        <v>4840167002778</v>
      </c>
      <c r="C172" s="155" t="s">
        <v>333</v>
      </c>
      <c r="D172" s="156" t="s">
        <v>334</v>
      </c>
      <c r="E172" s="149" t="s">
        <v>39</v>
      </c>
      <c r="F172" s="131">
        <v>0.2</v>
      </c>
      <c r="G172" s="182">
        <f t="shared" si="4"/>
        <v>8.75</v>
      </c>
      <c r="H172" s="150">
        <v>10.5</v>
      </c>
    </row>
    <row r="173" spans="1:8" x14ac:dyDescent="0.2">
      <c r="A173" s="40">
        <v>166</v>
      </c>
      <c r="B173" s="183"/>
      <c r="C173" s="184" t="s">
        <v>335</v>
      </c>
      <c r="D173" s="185" t="s">
        <v>336</v>
      </c>
      <c r="E173" s="186" t="s">
        <v>39</v>
      </c>
      <c r="F173" s="187">
        <v>0.08</v>
      </c>
      <c r="G173" s="188"/>
      <c r="H173" s="189"/>
    </row>
    <row r="174" spans="1:8" x14ac:dyDescent="0.2">
      <c r="A174" s="32">
        <v>167</v>
      </c>
      <c r="B174" s="191"/>
      <c r="C174" s="157" t="s">
        <v>337</v>
      </c>
      <c r="D174" s="192" t="s">
        <v>338</v>
      </c>
      <c r="E174" s="159" t="s">
        <v>39</v>
      </c>
      <c r="F174" s="61">
        <v>0.2</v>
      </c>
      <c r="G174" s="193"/>
      <c r="H174" s="107"/>
    </row>
    <row r="175" spans="1:8" ht="13.5" thickBot="1" x14ac:dyDescent="0.25">
      <c r="A175" s="40">
        <v>168</v>
      </c>
      <c r="B175" s="194"/>
      <c r="C175" s="160" t="s">
        <v>339</v>
      </c>
      <c r="D175" s="195" t="s">
        <v>340</v>
      </c>
      <c r="E175" s="162" t="s">
        <v>39</v>
      </c>
      <c r="F175" s="196">
        <v>0.2</v>
      </c>
      <c r="G175" s="197"/>
      <c r="H175" s="198"/>
    </row>
    <row r="176" spans="1:8" ht="15" thickBot="1" x14ac:dyDescent="0.25">
      <c r="A176" s="199"/>
      <c r="B176" s="200"/>
      <c r="C176" s="201" t="s">
        <v>341</v>
      </c>
      <c r="D176" s="202" t="s">
        <v>341</v>
      </c>
      <c r="E176" s="203"/>
      <c r="F176" s="204"/>
      <c r="G176" s="205"/>
      <c r="H176" s="206"/>
    </row>
    <row r="177" spans="1:8" x14ac:dyDescent="0.2">
      <c r="A177" s="207">
        <v>1</v>
      </c>
      <c r="B177" s="208">
        <v>5941133002866</v>
      </c>
      <c r="C177" s="209" t="s">
        <v>342</v>
      </c>
      <c r="D177" s="210" t="s">
        <v>343</v>
      </c>
      <c r="E177" s="211" t="s">
        <v>344</v>
      </c>
      <c r="F177" s="212">
        <v>0.08</v>
      </c>
      <c r="G177" s="213">
        <f>H177/1.08</f>
        <v>10.74074074074074</v>
      </c>
      <c r="H177" s="214">
        <v>11.6</v>
      </c>
    </row>
    <row r="178" spans="1:8" x14ac:dyDescent="0.2">
      <c r="A178" s="190">
        <v>2</v>
      </c>
      <c r="B178" s="215">
        <v>5941133003658</v>
      </c>
      <c r="C178" s="216" t="s">
        <v>345</v>
      </c>
      <c r="D178" s="217" t="s">
        <v>346</v>
      </c>
      <c r="E178" s="218" t="s">
        <v>344</v>
      </c>
      <c r="F178" s="219">
        <v>0.08</v>
      </c>
      <c r="G178" s="220">
        <f>H178/1.08</f>
        <v>13.379629629629628</v>
      </c>
      <c r="H178" s="221">
        <v>14.45</v>
      </c>
    </row>
    <row r="179" spans="1:8" x14ac:dyDescent="0.2">
      <c r="A179" s="222">
        <v>3</v>
      </c>
      <c r="B179" s="215">
        <v>5941133003641</v>
      </c>
      <c r="C179" s="216" t="s">
        <v>347</v>
      </c>
      <c r="D179" s="217" t="s">
        <v>348</v>
      </c>
      <c r="E179" s="218" t="s">
        <v>344</v>
      </c>
      <c r="F179" s="219">
        <v>0.08</v>
      </c>
      <c r="G179" s="220">
        <v>15.09</v>
      </c>
      <c r="H179" s="221">
        <v>16.3</v>
      </c>
    </row>
    <row r="180" spans="1:8" x14ac:dyDescent="0.2">
      <c r="A180" s="190">
        <v>4</v>
      </c>
      <c r="B180" s="223">
        <v>5941133003757</v>
      </c>
      <c r="C180" s="224" t="s">
        <v>349</v>
      </c>
      <c r="D180" s="225" t="s">
        <v>350</v>
      </c>
      <c r="E180" s="226" t="s">
        <v>344</v>
      </c>
      <c r="F180" s="227">
        <v>0.08</v>
      </c>
      <c r="G180" s="228">
        <v>8.75</v>
      </c>
      <c r="H180" s="229">
        <v>9.4</v>
      </c>
    </row>
    <row r="181" spans="1:8" x14ac:dyDescent="0.2">
      <c r="A181" s="222">
        <v>5</v>
      </c>
      <c r="B181" s="223">
        <v>5941133003740</v>
      </c>
      <c r="C181" s="224" t="s">
        <v>351</v>
      </c>
      <c r="D181" s="225" t="s">
        <v>352</v>
      </c>
      <c r="E181" s="226" t="s">
        <v>344</v>
      </c>
      <c r="F181" s="227">
        <v>0.08</v>
      </c>
      <c r="G181" s="228">
        <v>11.9444</v>
      </c>
      <c r="H181" s="229">
        <v>13.45</v>
      </c>
    </row>
    <row r="182" spans="1:8" x14ac:dyDescent="0.2">
      <c r="A182" s="190">
        <v>6</v>
      </c>
      <c r="B182" s="230" t="s">
        <v>353</v>
      </c>
      <c r="C182" s="231" t="s">
        <v>354</v>
      </c>
      <c r="D182" s="231" t="s">
        <v>355</v>
      </c>
      <c r="E182" s="226" t="s">
        <v>356</v>
      </c>
      <c r="F182" s="227">
        <v>0.08</v>
      </c>
      <c r="G182" s="226">
        <v>9.6300000000000008</v>
      </c>
      <c r="H182" s="232">
        <v>10.45</v>
      </c>
    </row>
    <row r="183" spans="1:8" x14ac:dyDescent="0.2">
      <c r="A183" s="222">
        <v>7</v>
      </c>
      <c r="B183" s="233">
        <v>5941133005560</v>
      </c>
      <c r="C183" s="234" t="s">
        <v>357</v>
      </c>
      <c r="D183" s="235" t="s">
        <v>358</v>
      </c>
      <c r="E183" s="226" t="s">
        <v>359</v>
      </c>
      <c r="F183" s="227">
        <v>0.08</v>
      </c>
      <c r="G183" s="228">
        <v>14.8611</v>
      </c>
      <c r="H183" s="229">
        <v>17.25</v>
      </c>
    </row>
    <row r="184" spans="1:8" x14ac:dyDescent="0.2">
      <c r="A184" s="190">
        <v>8</v>
      </c>
      <c r="B184" s="230" t="s">
        <v>360</v>
      </c>
      <c r="C184" s="234" t="s">
        <v>361</v>
      </c>
      <c r="D184" s="235" t="s">
        <v>362</v>
      </c>
      <c r="E184" s="226" t="s">
        <v>356</v>
      </c>
      <c r="F184" s="227">
        <v>0.08</v>
      </c>
      <c r="G184" s="226">
        <v>9.6300000000000008</v>
      </c>
      <c r="H184" s="232">
        <v>10.45</v>
      </c>
    </row>
    <row r="185" spans="1:8" x14ac:dyDescent="0.2">
      <c r="A185" s="222">
        <v>9</v>
      </c>
      <c r="B185" s="233">
        <v>5941133005522</v>
      </c>
      <c r="C185" s="234" t="s">
        <v>363</v>
      </c>
      <c r="D185" s="235" t="s">
        <v>364</v>
      </c>
      <c r="E185" s="226" t="s">
        <v>359</v>
      </c>
      <c r="F185" s="227">
        <v>0.08</v>
      </c>
      <c r="G185" s="228">
        <v>15.09</v>
      </c>
      <c r="H185" s="229">
        <v>16.850000000000001</v>
      </c>
    </row>
    <row r="186" spans="1:8" x14ac:dyDescent="0.2">
      <c r="A186" s="190">
        <v>10</v>
      </c>
      <c r="B186" s="230" t="s">
        <v>365</v>
      </c>
      <c r="C186" s="234" t="s">
        <v>366</v>
      </c>
      <c r="D186" s="235" t="s">
        <v>367</v>
      </c>
      <c r="E186" s="226" t="s">
        <v>356</v>
      </c>
      <c r="F186" s="227">
        <v>0.08</v>
      </c>
      <c r="G186" s="226">
        <v>11.67</v>
      </c>
      <c r="H186" s="236">
        <v>12.7</v>
      </c>
    </row>
    <row r="187" spans="1:8" x14ac:dyDescent="0.2">
      <c r="A187" s="222">
        <v>11</v>
      </c>
      <c r="B187" s="233">
        <v>5941133004082</v>
      </c>
      <c r="C187" s="234" t="s">
        <v>368</v>
      </c>
      <c r="D187" s="235" t="s">
        <v>369</v>
      </c>
      <c r="E187" s="226" t="s">
        <v>359</v>
      </c>
      <c r="F187" s="227">
        <v>0.08</v>
      </c>
      <c r="G187" s="228">
        <v>14.166700000000001</v>
      </c>
      <c r="H187" s="237">
        <v>15.4</v>
      </c>
    </row>
    <row r="188" spans="1:8" x14ac:dyDescent="0.2">
      <c r="A188" s="190">
        <v>12</v>
      </c>
      <c r="B188" s="233">
        <v>5941133003214</v>
      </c>
      <c r="C188" s="234" t="s">
        <v>370</v>
      </c>
      <c r="D188" s="235" t="s">
        <v>371</v>
      </c>
      <c r="E188" s="226" t="s">
        <v>359</v>
      </c>
      <c r="F188" s="227">
        <v>0.08</v>
      </c>
      <c r="G188" s="228">
        <f>H188/1.08</f>
        <v>32.268518518518519</v>
      </c>
      <c r="H188" s="237">
        <v>34.85</v>
      </c>
    </row>
    <row r="189" spans="1:8" x14ac:dyDescent="0.2">
      <c r="A189" s="222">
        <v>13</v>
      </c>
      <c r="B189" s="223">
        <v>5941133005362</v>
      </c>
      <c r="C189" s="234" t="s">
        <v>372</v>
      </c>
      <c r="D189" s="235" t="s">
        <v>373</v>
      </c>
      <c r="E189" s="226" t="s">
        <v>359</v>
      </c>
      <c r="F189" s="227">
        <v>0.08</v>
      </c>
      <c r="G189" s="228">
        <f>H189/1.08</f>
        <v>8.8888888888888875</v>
      </c>
      <c r="H189" s="229">
        <v>9.6</v>
      </c>
    </row>
    <row r="190" spans="1:8" x14ac:dyDescent="0.2">
      <c r="A190" s="190">
        <v>14</v>
      </c>
      <c r="B190" s="223">
        <v>5941133000121</v>
      </c>
      <c r="C190" s="234" t="s">
        <v>374</v>
      </c>
      <c r="D190" s="235" t="s">
        <v>375</v>
      </c>
      <c r="E190" s="226" t="s">
        <v>359</v>
      </c>
      <c r="F190" s="227">
        <v>0.08</v>
      </c>
      <c r="G190" s="228">
        <v>10.09</v>
      </c>
      <c r="H190" s="229">
        <v>11</v>
      </c>
    </row>
    <row r="191" spans="1:8" x14ac:dyDescent="0.2">
      <c r="A191" s="222">
        <v>15</v>
      </c>
      <c r="B191" s="223">
        <v>5941133005379</v>
      </c>
      <c r="C191" s="234" t="s">
        <v>376</v>
      </c>
      <c r="D191" s="235" t="s">
        <v>377</v>
      </c>
      <c r="E191" s="226" t="s">
        <v>359</v>
      </c>
      <c r="F191" s="227">
        <v>0.08</v>
      </c>
      <c r="G191" s="228">
        <f>H191/1.08</f>
        <v>10.370370370370368</v>
      </c>
      <c r="H191" s="229">
        <v>11.2</v>
      </c>
    </row>
    <row r="192" spans="1:8" x14ac:dyDescent="0.2">
      <c r="A192" s="190">
        <v>16</v>
      </c>
      <c r="B192" s="223">
        <v>5941133005331</v>
      </c>
      <c r="C192" s="234" t="s">
        <v>378</v>
      </c>
      <c r="D192" s="235" t="s">
        <v>379</v>
      </c>
      <c r="E192" s="226" t="s">
        <v>359</v>
      </c>
      <c r="F192" s="227">
        <v>0.08</v>
      </c>
      <c r="G192" s="228">
        <f>H192/1.08</f>
        <v>11.018518518518517</v>
      </c>
      <c r="H192" s="229">
        <v>11.9</v>
      </c>
    </row>
    <row r="193" spans="1:8" x14ac:dyDescent="0.2">
      <c r="A193" s="222">
        <v>17</v>
      </c>
      <c r="B193" s="238">
        <v>5941133000268</v>
      </c>
      <c r="C193" s="239" t="s">
        <v>380</v>
      </c>
      <c r="D193" s="240" t="s">
        <v>381</v>
      </c>
      <c r="E193" s="218" t="s">
        <v>359</v>
      </c>
      <c r="F193" s="219">
        <v>0.08</v>
      </c>
      <c r="G193" s="220">
        <v>15.74</v>
      </c>
      <c r="H193" s="241"/>
    </row>
    <row r="194" spans="1:8" x14ac:dyDescent="0.2">
      <c r="A194" s="190">
        <v>18</v>
      </c>
      <c r="B194" s="238">
        <v>5941133000275</v>
      </c>
      <c r="C194" s="239" t="s">
        <v>382</v>
      </c>
      <c r="D194" s="240" t="s">
        <v>383</v>
      </c>
      <c r="E194" s="218" t="s">
        <v>359</v>
      </c>
      <c r="F194" s="219">
        <v>0.08</v>
      </c>
      <c r="G194" s="220">
        <f>H194/1.08</f>
        <v>18.148148148148149</v>
      </c>
      <c r="H194" s="241">
        <v>19.600000000000001</v>
      </c>
    </row>
    <row r="195" spans="1:8" x14ac:dyDescent="0.2">
      <c r="A195" s="222">
        <v>19</v>
      </c>
      <c r="B195" s="215">
        <v>5941133005102</v>
      </c>
      <c r="C195" s="242" t="s">
        <v>384</v>
      </c>
      <c r="D195" s="243" t="s">
        <v>385</v>
      </c>
      <c r="E195" s="218" t="s">
        <v>356</v>
      </c>
      <c r="F195" s="219">
        <v>0.08</v>
      </c>
      <c r="G195" s="244">
        <v>3.1</v>
      </c>
      <c r="H195" s="221">
        <v>3.45</v>
      </c>
    </row>
    <row r="196" spans="1:8" x14ac:dyDescent="0.2">
      <c r="A196" s="190">
        <v>20</v>
      </c>
      <c r="B196" s="215">
        <v>5941133005324</v>
      </c>
      <c r="C196" s="242" t="s">
        <v>386</v>
      </c>
      <c r="D196" s="243" t="s">
        <v>387</v>
      </c>
      <c r="E196" s="218" t="s">
        <v>356</v>
      </c>
      <c r="F196" s="219">
        <v>0.08</v>
      </c>
      <c r="G196" s="244">
        <f>H196/1.08</f>
        <v>7.1759259259259256</v>
      </c>
      <c r="H196" s="221">
        <v>7.75</v>
      </c>
    </row>
    <row r="197" spans="1:8" x14ac:dyDescent="0.2">
      <c r="A197" s="222">
        <v>21</v>
      </c>
      <c r="B197" s="245">
        <v>5941133005096</v>
      </c>
      <c r="C197" s="246" t="s">
        <v>388</v>
      </c>
      <c r="D197" s="247" t="s">
        <v>389</v>
      </c>
      <c r="E197" s="248" t="s">
        <v>356</v>
      </c>
      <c r="F197" s="219">
        <v>0.08</v>
      </c>
      <c r="G197" s="244">
        <f>H197/1.08</f>
        <v>3.4722222222222219</v>
      </c>
      <c r="H197" s="221">
        <v>3.75</v>
      </c>
    </row>
    <row r="198" spans="1:8" x14ac:dyDescent="0.2">
      <c r="A198" s="190">
        <v>22</v>
      </c>
      <c r="B198" s="245">
        <v>5941133005317</v>
      </c>
      <c r="C198" s="246" t="s">
        <v>390</v>
      </c>
      <c r="D198" s="247" t="s">
        <v>391</v>
      </c>
      <c r="E198" s="248" t="s">
        <v>356</v>
      </c>
      <c r="F198" s="219">
        <v>0.08</v>
      </c>
      <c r="G198" s="244">
        <f>H198/1.08</f>
        <v>7.8703703703703702</v>
      </c>
      <c r="H198" s="221">
        <v>8.5</v>
      </c>
    </row>
    <row r="199" spans="1:8" x14ac:dyDescent="0.2">
      <c r="A199" s="222">
        <v>23</v>
      </c>
      <c r="B199" s="245">
        <v>5941133001289</v>
      </c>
      <c r="C199" s="246" t="s">
        <v>392</v>
      </c>
      <c r="D199" s="247" t="s">
        <v>393</v>
      </c>
      <c r="E199" s="248" t="s">
        <v>356</v>
      </c>
      <c r="F199" s="219">
        <v>0.08</v>
      </c>
      <c r="G199" s="244">
        <v>3.5648</v>
      </c>
      <c r="H199" s="221">
        <v>3.95</v>
      </c>
    </row>
    <row r="200" spans="1:8" x14ac:dyDescent="0.2">
      <c r="A200" s="190">
        <v>24</v>
      </c>
      <c r="B200" s="245">
        <v>5941133005119</v>
      </c>
      <c r="C200" s="246" t="s">
        <v>394</v>
      </c>
      <c r="D200" s="247" t="s">
        <v>395</v>
      </c>
      <c r="E200" s="248" t="s">
        <v>356</v>
      </c>
      <c r="F200" s="219">
        <v>0.08</v>
      </c>
      <c r="G200" s="244">
        <v>4.12</v>
      </c>
      <c r="H200" s="221">
        <v>4.6500000000000004</v>
      </c>
    </row>
    <row r="201" spans="1:8" ht="13.5" thickBot="1" x14ac:dyDescent="0.25">
      <c r="A201" s="249">
        <v>25</v>
      </c>
      <c r="B201" s="250">
        <v>5941133004297</v>
      </c>
      <c r="C201" s="251" t="s">
        <v>396</v>
      </c>
      <c r="D201" s="252" t="s">
        <v>397</v>
      </c>
      <c r="E201" s="253" t="s">
        <v>356</v>
      </c>
      <c r="F201" s="254">
        <v>0.08</v>
      </c>
      <c r="G201" s="255">
        <v>9.3056000000000001</v>
      </c>
      <c r="H201" s="256">
        <v>10.45</v>
      </c>
    </row>
    <row r="202" spans="1:8" ht="13.5" thickBot="1" x14ac:dyDescent="0.25">
      <c r="A202" s="257"/>
      <c r="B202" s="258"/>
      <c r="C202" s="259" t="s">
        <v>398</v>
      </c>
      <c r="D202" s="260" t="s">
        <v>399</v>
      </c>
      <c r="E202" s="259"/>
      <c r="F202" s="261"/>
      <c r="G202" s="262"/>
      <c r="H202" s="263"/>
    </row>
    <row r="203" spans="1:8" x14ac:dyDescent="0.2">
      <c r="A203" s="264">
        <v>1</v>
      </c>
      <c r="B203" s="265">
        <v>4840167005007</v>
      </c>
      <c r="C203" s="266" t="s">
        <v>400</v>
      </c>
      <c r="D203" s="267" t="s">
        <v>401</v>
      </c>
      <c r="E203" s="268" t="s">
        <v>39</v>
      </c>
      <c r="F203" s="269">
        <v>0.2</v>
      </c>
      <c r="G203" s="270">
        <f t="shared" ref="G203:G219" si="5">ROUNDDOWN(H203/1.2,4)</f>
        <v>27.916599999999999</v>
      </c>
      <c r="H203" s="141">
        <v>33.5</v>
      </c>
    </row>
    <row r="204" spans="1:8" x14ac:dyDescent="0.2">
      <c r="A204" s="271">
        <v>2</v>
      </c>
      <c r="B204" s="272">
        <v>4840167005021</v>
      </c>
      <c r="C204" s="273" t="s">
        <v>402</v>
      </c>
      <c r="D204" s="274" t="s">
        <v>403</v>
      </c>
      <c r="E204" s="275" t="s">
        <v>39</v>
      </c>
      <c r="F204" s="276">
        <v>0.2</v>
      </c>
      <c r="G204" s="277">
        <f t="shared" si="5"/>
        <v>27.916599999999999</v>
      </c>
      <c r="H204" s="145">
        <v>33.5</v>
      </c>
    </row>
    <row r="205" spans="1:8" x14ac:dyDescent="0.2">
      <c r="A205" s="271">
        <v>3</v>
      </c>
      <c r="B205" s="272">
        <v>4840167005045</v>
      </c>
      <c r="C205" s="273" t="s">
        <v>404</v>
      </c>
      <c r="D205" s="274" t="s">
        <v>405</v>
      </c>
      <c r="E205" s="275" t="s">
        <v>39</v>
      </c>
      <c r="F205" s="276">
        <v>0.2</v>
      </c>
      <c r="G205" s="277">
        <f t="shared" si="5"/>
        <v>27.916599999999999</v>
      </c>
      <c r="H205" s="145">
        <v>33.5</v>
      </c>
    </row>
    <row r="206" spans="1:8" x14ac:dyDescent="0.2">
      <c r="A206" s="271">
        <v>4</v>
      </c>
      <c r="B206" s="272">
        <v>4840167004994</v>
      </c>
      <c r="C206" s="278" t="s">
        <v>406</v>
      </c>
      <c r="D206" s="279" t="s">
        <v>407</v>
      </c>
      <c r="E206" s="275" t="s">
        <v>39</v>
      </c>
      <c r="F206" s="276">
        <v>0.2</v>
      </c>
      <c r="G206" s="277">
        <f t="shared" si="5"/>
        <v>15</v>
      </c>
      <c r="H206" s="145">
        <v>18</v>
      </c>
    </row>
    <row r="207" spans="1:8" x14ac:dyDescent="0.2">
      <c r="A207" s="271">
        <v>5</v>
      </c>
      <c r="B207" s="272">
        <v>4840167005014</v>
      </c>
      <c r="C207" s="273" t="s">
        <v>408</v>
      </c>
      <c r="D207" s="274" t="s">
        <v>409</v>
      </c>
      <c r="E207" s="275" t="s">
        <v>39</v>
      </c>
      <c r="F207" s="276">
        <v>0.2</v>
      </c>
      <c r="G207" s="277">
        <f t="shared" si="5"/>
        <v>15</v>
      </c>
      <c r="H207" s="145">
        <v>18</v>
      </c>
    </row>
    <row r="208" spans="1:8" x14ac:dyDescent="0.2">
      <c r="A208" s="271">
        <v>6</v>
      </c>
      <c r="B208" s="272">
        <v>4840167005038</v>
      </c>
      <c r="C208" s="273" t="s">
        <v>410</v>
      </c>
      <c r="D208" s="274" t="s">
        <v>411</v>
      </c>
      <c r="E208" s="275" t="s">
        <v>39</v>
      </c>
      <c r="F208" s="276">
        <v>0.2</v>
      </c>
      <c r="G208" s="277">
        <f t="shared" si="5"/>
        <v>15</v>
      </c>
      <c r="H208" s="145">
        <v>18</v>
      </c>
    </row>
    <row r="209" spans="1:8" x14ac:dyDescent="0.2">
      <c r="A209" s="271"/>
      <c r="B209" s="272"/>
      <c r="C209" s="278" t="s">
        <v>412</v>
      </c>
      <c r="D209" s="279" t="s">
        <v>413</v>
      </c>
      <c r="E209" s="275" t="s">
        <v>39</v>
      </c>
      <c r="F209" s="276">
        <v>0.2</v>
      </c>
      <c r="G209" s="277">
        <f t="shared" si="5"/>
        <v>15</v>
      </c>
      <c r="H209" s="145">
        <v>18</v>
      </c>
    </row>
    <row r="210" spans="1:8" x14ac:dyDescent="0.2">
      <c r="A210" s="271"/>
      <c r="B210" s="272"/>
      <c r="C210" s="278" t="s">
        <v>414</v>
      </c>
      <c r="D210" s="279" t="s">
        <v>415</v>
      </c>
      <c r="E210" s="275" t="s">
        <v>39</v>
      </c>
      <c r="F210" s="276">
        <v>0.2</v>
      </c>
      <c r="G210" s="277">
        <f t="shared" si="5"/>
        <v>15</v>
      </c>
      <c r="H210" s="145">
        <v>18</v>
      </c>
    </row>
    <row r="211" spans="1:8" ht="13.5" thickBot="1" x14ac:dyDescent="0.25">
      <c r="A211" s="172"/>
      <c r="B211" s="280"/>
      <c r="C211" s="281" t="s">
        <v>416</v>
      </c>
      <c r="D211" s="282" t="s">
        <v>417</v>
      </c>
      <c r="E211" s="283" t="s">
        <v>39</v>
      </c>
      <c r="F211" s="284">
        <v>0.2</v>
      </c>
      <c r="G211" s="285">
        <f t="shared" si="5"/>
        <v>15</v>
      </c>
      <c r="H211" s="150">
        <v>18</v>
      </c>
    </row>
    <row r="212" spans="1:8" x14ac:dyDescent="0.2">
      <c r="A212" s="286">
        <v>7</v>
      </c>
      <c r="B212" s="287">
        <v>4840167000583</v>
      </c>
      <c r="C212" s="288" t="s">
        <v>418</v>
      </c>
      <c r="D212" s="289" t="s">
        <v>419</v>
      </c>
      <c r="E212" s="290" t="s">
        <v>39</v>
      </c>
      <c r="F212" s="291">
        <v>0.2</v>
      </c>
      <c r="G212" s="292">
        <f t="shared" si="5"/>
        <v>25.833300000000001</v>
      </c>
      <c r="H212" s="293">
        <v>31</v>
      </c>
    </row>
    <row r="213" spans="1:8" x14ac:dyDescent="0.2">
      <c r="A213" s="286">
        <v>8</v>
      </c>
      <c r="B213" s="294">
        <v>4840167000767</v>
      </c>
      <c r="C213" s="295" t="s">
        <v>420</v>
      </c>
      <c r="D213" s="296" t="s">
        <v>421</v>
      </c>
      <c r="E213" s="297" t="s">
        <v>39</v>
      </c>
      <c r="F213" s="298">
        <v>0.2</v>
      </c>
      <c r="G213" s="299">
        <f t="shared" si="5"/>
        <v>25.833300000000001</v>
      </c>
      <c r="H213" s="145">
        <v>31</v>
      </c>
    </row>
    <row r="214" spans="1:8" x14ac:dyDescent="0.2">
      <c r="A214" s="286">
        <v>9</v>
      </c>
      <c r="B214" s="294">
        <v>4840167004086</v>
      </c>
      <c r="C214" s="295" t="s">
        <v>422</v>
      </c>
      <c r="D214" s="300" t="s">
        <v>423</v>
      </c>
      <c r="E214" s="297" t="s">
        <v>39</v>
      </c>
      <c r="F214" s="298">
        <v>0.2</v>
      </c>
      <c r="G214" s="299">
        <f t="shared" si="5"/>
        <v>25.833300000000001</v>
      </c>
      <c r="H214" s="145">
        <v>31</v>
      </c>
    </row>
    <row r="215" spans="1:8" x14ac:dyDescent="0.2">
      <c r="A215" s="301">
        <v>10</v>
      </c>
      <c r="B215" s="294">
        <v>4840167002242</v>
      </c>
      <c r="C215" s="295" t="s">
        <v>424</v>
      </c>
      <c r="D215" s="300" t="s">
        <v>425</v>
      </c>
      <c r="E215" s="297" t="s">
        <v>39</v>
      </c>
      <c r="F215" s="298">
        <v>0.2</v>
      </c>
      <c r="G215" s="299">
        <f t="shared" si="5"/>
        <v>25.833300000000001</v>
      </c>
      <c r="H215" s="302">
        <v>31</v>
      </c>
    </row>
    <row r="216" spans="1:8" x14ac:dyDescent="0.2">
      <c r="A216" s="286">
        <v>11</v>
      </c>
      <c r="B216" s="303">
        <v>4840167000743</v>
      </c>
      <c r="C216" s="304" t="s">
        <v>426</v>
      </c>
      <c r="D216" s="305" t="s">
        <v>427</v>
      </c>
      <c r="E216" s="306" t="s">
        <v>39</v>
      </c>
      <c r="F216" s="298">
        <v>0.2</v>
      </c>
      <c r="G216" s="299">
        <f t="shared" si="5"/>
        <v>13.875</v>
      </c>
      <c r="H216" s="145">
        <v>16.649999999999999</v>
      </c>
    </row>
    <row r="217" spans="1:8" x14ac:dyDescent="0.2">
      <c r="A217" s="286">
        <v>12</v>
      </c>
      <c r="B217" s="294">
        <v>4840167000736</v>
      </c>
      <c r="C217" s="295" t="s">
        <v>428</v>
      </c>
      <c r="D217" s="296" t="s">
        <v>429</v>
      </c>
      <c r="E217" s="297" t="s">
        <v>39</v>
      </c>
      <c r="F217" s="298">
        <v>0.2</v>
      </c>
      <c r="G217" s="299">
        <f t="shared" si="5"/>
        <v>13.875</v>
      </c>
      <c r="H217" s="145">
        <v>16.649999999999999</v>
      </c>
    </row>
    <row r="218" spans="1:8" x14ac:dyDescent="0.2">
      <c r="A218" s="301">
        <v>13</v>
      </c>
      <c r="B218" s="294">
        <v>4840167004093</v>
      </c>
      <c r="C218" s="295" t="s">
        <v>430</v>
      </c>
      <c r="D218" s="300" t="s">
        <v>431</v>
      </c>
      <c r="E218" s="297" t="s">
        <v>39</v>
      </c>
      <c r="F218" s="298">
        <v>0.2</v>
      </c>
      <c r="G218" s="299">
        <f t="shared" si="5"/>
        <v>13.875</v>
      </c>
      <c r="H218" s="145">
        <v>16.649999999999999</v>
      </c>
    </row>
    <row r="219" spans="1:8" ht="13.5" thickBot="1" x14ac:dyDescent="0.25">
      <c r="A219" s="307">
        <v>14</v>
      </c>
      <c r="B219" s="308">
        <v>4840167002105</v>
      </c>
      <c r="C219" s="309" t="s">
        <v>432</v>
      </c>
      <c r="D219" s="310" t="s">
        <v>433</v>
      </c>
      <c r="E219" s="311" t="s">
        <v>39</v>
      </c>
      <c r="F219" s="312">
        <v>0.2</v>
      </c>
      <c r="G219" s="313">
        <f t="shared" si="5"/>
        <v>13.875</v>
      </c>
      <c r="H219" s="150">
        <v>16.649999999999999</v>
      </c>
    </row>
    <row r="220" spans="1:8" ht="13.5" thickBot="1" x14ac:dyDescent="0.25">
      <c r="A220" s="314"/>
      <c r="B220" s="315"/>
      <c r="C220" s="316" t="s">
        <v>434</v>
      </c>
      <c r="D220" s="317" t="s">
        <v>435</v>
      </c>
      <c r="E220" s="318"/>
      <c r="F220" s="319"/>
      <c r="G220" s="320"/>
      <c r="H220" s="321"/>
    </row>
    <row r="221" spans="1:8" x14ac:dyDescent="0.2">
      <c r="A221" s="322"/>
      <c r="B221" s="323"/>
      <c r="C221" s="267" t="s">
        <v>436</v>
      </c>
      <c r="D221" s="324" t="s">
        <v>437</v>
      </c>
      <c r="E221" s="268" t="s">
        <v>39</v>
      </c>
      <c r="F221" s="325">
        <v>0.2</v>
      </c>
      <c r="G221" s="326">
        <v>70.833299999999994</v>
      </c>
      <c r="H221" s="141">
        <v>85</v>
      </c>
    </row>
    <row r="222" spans="1:8" x14ac:dyDescent="0.2">
      <c r="A222" s="327"/>
      <c r="B222" s="328"/>
      <c r="C222" s="279" t="s">
        <v>438</v>
      </c>
      <c r="D222" s="329" t="s">
        <v>439</v>
      </c>
      <c r="E222" s="275" t="s">
        <v>39</v>
      </c>
      <c r="F222" s="330">
        <v>0.2</v>
      </c>
      <c r="G222" s="331">
        <v>70.833299999999994</v>
      </c>
      <c r="H222" s="145">
        <v>85</v>
      </c>
    </row>
    <row r="223" spans="1:8" x14ac:dyDescent="0.2">
      <c r="A223" s="332">
        <v>15</v>
      </c>
      <c r="B223" s="333">
        <v>4840167003867</v>
      </c>
      <c r="C223" s="300" t="s">
        <v>440</v>
      </c>
      <c r="D223" s="334" t="s">
        <v>441</v>
      </c>
      <c r="E223" s="306" t="s">
        <v>39</v>
      </c>
      <c r="F223" s="335">
        <v>0.2</v>
      </c>
      <c r="G223" s="336">
        <f t="shared" ref="G223:G233" si="6">ROUNDDOWN(H223/1.2,4)</f>
        <v>20.833300000000001</v>
      </c>
      <c r="H223" s="337">
        <v>25</v>
      </c>
    </row>
    <row r="224" spans="1:8" x14ac:dyDescent="0.2">
      <c r="A224" s="332">
        <v>16</v>
      </c>
      <c r="B224" s="294">
        <v>4840167003836</v>
      </c>
      <c r="C224" s="296" t="s">
        <v>442</v>
      </c>
      <c r="D224" s="338" t="s">
        <v>443</v>
      </c>
      <c r="E224" s="297" t="s">
        <v>39</v>
      </c>
      <c r="F224" s="339">
        <v>0.2</v>
      </c>
      <c r="G224" s="331">
        <f t="shared" si="6"/>
        <v>20.833300000000001</v>
      </c>
      <c r="H224" s="340">
        <v>25</v>
      </c>
    </row>
    <row r="225" spans="1:8" x14ac:dyDescent="0.2">
      <c r="A225" s="332">
        <v>17</v>
      </c>
      <c r="B225" s="341">
        <v>4840167004390</v>
      </c>
      <c r="C225" s="338" t="s">
        <v>444</v>
      </c>
      <c r="D225" s="338" t="s">
        <v>445</v>
      </c>
      <c r="E225" s="297" t="s">
        <v>39</v>
      </c>
      <c r="F225" s="339">
        <v>0.2</v>
      </c>
      <c r="G225" s="331">
        <f t="shared" si="6"/>
        <v>16.25</v>
      </c>
      <c r="H225" s="342">
        <v>19.5</v>
      </c>
    </row>
    <row r="226" spans="1:8" x14ac:dyDescent="0.2">
      <c r="A226" s="332">
        <v>18</v>
      </c>
      <c r="B226" s="341">
        <v>4840167004406</v>
      </c>
      <c r="C226" s="338" t="s">
        <v>446</v>
      </c>
      <c r="D226" s="338" t="s">
        <v>447</v>
      </c>
      <c r="E226" s="297" t="s">
        <v>39</v>
      </c>
      <c r="F226" s="339">
        <v>0.2</v>
      </c>
      <c r="G226" s="331">
        <f t="shared" si="6"/>
        <v>16.25</v>
      </c>
      <c r="H226" s="342">
        <v>19.5</v>
      </c>
    </row>
    <row r="227" spans="1:8" x14ac:dyDescent="0.2">
      <c r="A227" s="332">
        <v>19</v>
      </c>
      <c r="B227" s="303">
        <v>4840167005144</v>
      </c>
      <c r="C227" s="304" t="s">
        <v>448</v>
      </c>
      <c r="D227" s="305" t="s">
        <v>449</v>
      </c>
      <c r="E227" s="306" t="s">
        <v>39</v>
      </c>
      <c r="F227" s="335">
        <v>0.2</v>
      </c>
      <c r="G227" s="331">
        <f t="shared" si="6"/>
        <v>12.083299999999999</v>
      </c>
      <c r="H227" s="337">
        <v>14.5</v>
      </c>
    </row>
    <row r="228" spans="1:8" x14ac:dyDescent="0.2">
      <c r="A228" s="343">
        <v>20</v>
      </c>
      <c r="B228" s="344">
        <v>4840167005151</v>
      </c>
      <c r="C228" s="345" t="s">
        <v>450</v>
      </c>
      <c r="D228" s="346" t="s">
        <v>451</v>
      </c>
      <c r="E228" s="347" t="s">
        <v>39</v>
      </c>
      <c r="F228" s="348">
        <v>0.2</v>
      </c>
      <c r="G228" s="349">
        <f t="shared" si="6"/>
        <v>12.083299999999999</v>
      </c>
      <c r="H228" s="302">
        <v>14.5</v>
      </c>
    </row>
    <row r="229" spans="1:8" x14ac:dyDescent="0.2">
      <c r="A229" s="327">
        <v>21</v>
      </c>
      <c r="B229" s="328">
        <v>4840167000422</v>
      </c>
      <c r="C229" s="350" t="s">
        <v>452</v>
      </c>
      <c r="D229" s="279" t="s">
        <v>453</v>
      </c>
      <c r="E229" s="275" t="s">
        <v>39</v>
      </c>
      <c r="F229" s="330">
        <v>0.2</v>
      </c>
      <c r="G229" s="331">
        <f t="shared" si="6"/>
        <v>10</v>
      </c>
      <c r="H229" s="145">
        <v>12</v>
      </c>
    </row>
    <row r="230" spans="1:8" x14ac:dyDescent="0.2">
      <c r="A230" s="327">
        <v>22</v>
      </c>
      <c r="B230" s="328">
        <v>4840167000781</v>
      </c>
      <c r="C230" s="350" t="s">
        <v>454</v>
      </c>
      <c r="D230" s="279" t="s">
        <v>455</v>
      </c>
      <c r="E230" s="275" t="s">
        <v>39</v>
      </c>
      <c r="F230" s="330">
        <v>0.2</v>
      </c>
      <c r="G230" s="331">
        <f t="shared" si="6"/>
        <v>10</v>
      </c>
      <c r="H230" s="145">
        <v>12</v>
      </c>
    </row>
    <row r="231" spans="1:8" x14ac:dyDescent="0.2">
      <c r="A231" s="327">
        <v>23</v>
      </c>
      <c r="B231" s="328"/>
      <c r="C231" s="279" t="s">
        <v>456</v>
      </c>
      <c r="D231" s="279" t="s">
        <v>456</v>
      </c>
      <c r="E231" s="275" t="s">
        <v>39</v>
      </c>
      <c r="F231" s="330">
        <v>0.2</v>
      </c>
      <c r="G231" s="331">
        <f t="shared" si="6"/>
        <v>12.083299999999999</v>
      </c>
      <c r="H231" s="145">
        <v>14.5</v>
      </c>
    </row>
    <row r="232" spans="1:8" x14ac:dyDescent="0.2">
      <c r="A232" s="327">
        <v>24</v>
      </c>
      <c r="B232" s="328"/>
      <c r="C232" s="279" t="s">
        <v>457</v>
      </c>
      <c r="D232" s="279" t="s">
        <v>458</v>
      </c>
      <c r="E232" s="275" t="s">
        <v>39</v>
      </c>
      <c r="F232" s="330">
        <v>0.2</v>
      </c>
      <c r="G232" s="331">
        <f t="shared" si="6"/>
        <v>12.041600000000001</v>
      </c>
      <c r="H232" s="145">
        <v>14.45</v>
      </c>
    </row>
    <row r="233" spans="1:8" ht="13.5" thickBot="1" x14ac:dyDescent="0.25">
      <c r="A233" s="327">
        <v>25</v>
      </c>
      <c r="B233" s="351"/>
      <c r="C233" s="282" t="s">
        <v>459</v>
      </c>
      <c r="D233" s="282" t="s">
        <v>460</v>
      </c>
      <c r="E233" s="283" t="s">
        <v>39</v>
      </c>
      <c r="F233" s="352">
        <v>0.2</v>
      </c>
      <c r="G233" s="353">
        <f t="shared" si="6"/>
        <v>12.041600000000001</v>
      </c>
      <c r="H233" s="150">
        <v>14.45</v>
      </c>
    </row>
    <row r="234" spans="1:8" ht="13.5" thickBot="1" x14ac:dyDescent="0.25">
      <c r="A234" s="314"/>
      <c r="B234" s="354"/>
      <c r="C234" s="316" t="s">
        <v>461</v>
      </c>
      <c r="D234" s="317" t="s">
        <v>462</v>
      </c>
      <c r="E234" s="318"/>
      <c r="F234" s="319"/>
      <c r="G234" s="320"/>
      <c r="H234" s="321"/>
    </row>
    <row r="235" spans="1:8" x14ac:dyDescent="0.2">
      <c r="A235" s="322">
        <v>23</v>
      </c>
      <c r="B235" s="355">
        <v>4840167004246</v>
      </c>
      <c r="C235" s="356" t="s">
        <v>463</v>
      </c>
      <c r="D235" s="357" t="s">
        <v>464</v>
      </c>
      <c r="E235" s="358" t="s">
        <v>39</v>
      </c>
      <c r="F235" s="359">
        <v>0.2</v>
      </c>
      <c r="G235" s="326">
        <f t="shared" ref="G235:G253" si="7">ROUNDDOWN(H235/1.2,4)</f>
        <v>4.1665999999999999</v>
      </c>
      <c r="H235" s="360">
        <v>5</v>
      </c>
    </row>
    <row r="236" spans="1:8" x14ac:dyDescent="0.2">
      <c r="A236" s="332">
        <v>24</v>
      </c>
      <c r="B236" s="361">
        <v>4840167004253</v>
      </c>
      <c r="C236" s="362" t="s">
        <v>465</v>
      </c>
      <c r="D236" s="338" t="s">
        <v>466</v>
      </c>
      <c r="E236" s="297" t="s">
        <v>39</v>
      </c>
      <c r="F236" s="339">
        <v>0.2</v>
      </c>
      <c r="G236" s="331">
        <f t="shared" si="7"/>
        <v>4.1665999999999999</v>
      </c>
      <c r="H236" s="340">
        <v>5</v>
      </c>
    </row>
    <row r="237" spans="1:8" x14ac:dyDescent="0.2">
      <c r="A237" s="332">
        <v>25</v>
      </c>
      <c r="B237" s="363">
        <v>4840167002785</v>
      </c>
      <c r="C237" s="296" t="s">
        <v>467</v>
      </c>
      <c r="D237" s="296" t="s">
        <v>468</v>
      </c>
      <c r="E237" s="297" t="s">
        <v>39</v>
      </c>
      <c r="F237" s="335">
        <v>0.2</v>
      </c>
      <c r="G237" s="331">
        <f t="shared" si="7"/>
        <v>3.4582999999999999</v>
      </c>
      <c r="H237" s="340">
        <v>4.1500000000000004</v>
      </c>
    </row>
    <row r="238" spans="1:8" x14ac:dyDescent="0.2">
      <c r="A238" s="332">
        <v>26</v>
      </c>
      <c r="B238" s="364">
        <v>4840167002808</v>
      </c>
      <c r="C238" s="296" t="s">
        <v>469</v>
      </c>
      <c r="D238" s="365" t="s">
        <v>470</v>
      </c>
      <c r="E238" s="297" t="s">
        <v>39</v>
      </c>
      <c r="F238" s="335">
        <v>0.2</v>
      </c>
      <c r="G238" s="331">
        <f t="shared" si="7"/>
        <v>3.2915999999999999</v>
      </c>
      <c r="H238" s="340">
        <v>3.95</v>
      </c>
    </row>
    <row r="239" spans="1:8" x14ac:dyDescent="0.2">
      <c r="A239" s="327">
        <v>27</v>
      </c>
      <c r="B239" s="366">
        <v>4840167001429</v>
      </c>
      <c r="C239" s="367" t="s">
        <v>471</v>
      </c>
      <c r="D239" s="368" t="s">
        <v>472</v>
      </c>
      <c r="E239" s="369" t="s">
        <v>39</v>
      </c>
      <c r="F239" s="370">
        <v>0.2</v>
      </c>
      <c r="G239" s="331">
        <f t="shared" si="7"/>
        <v>2.75</v>
      </c>
      <c r="H239" s="340">
        <v>3.3</v>
      </c>
    </row>
    <row r="240" spans="1:8" x14ac:dyDescent="0.2">
      <c r="A240" s="332">
        <v>28</v>
      </c>
      <c r="B240" s="294">
        <v>4840167004987</v>
      </c>
      <c r="C240" s="295" t="s">
        <v>473</v>
      </c>
      <c r="D240" s="296" t="s">
        <v>474</v>
      </c>
      <c r="E240" s="297" t="s">
        <v>39</v>
      </c>
      <c r="F240" s="335">
        <v>0.2</v>
      </c>
      <c r="G240" s="331">
        <f t="shared" si="7"/>
        <v>2.75</v>
      </c>
      <c r="H240" s="340">
        <v>3.3</v>
      </c>
    </row>
    <row r="241" spans="1:10" x14ac:dyDescent="0.2">
      <c r="A241" s="332">
        <v>29</v>
      </c>
      <c r="B241" s="294">
        <v>4840167004956</v>
      </c>
      <c r="C241" s="295" t="s">
        <v>475</v>
      </c>
      <c r="D241" s="296" t="s">
        <v>476</v>
      </c>
      <c r="E241" s="297" t="s">
        <v>39</v>
      </c>
      <c r="F241" s="335">
        <v>0.2</v>
      </c>
      <c r="G241" s="331">
        <f t="shared" si="7"/>
        <v>2.75</v>
      </c>
      <c r="H241" s="340">
        <v>3.3</v>
      </c>
    </row>
    <row r="242" spans="1:10" x14ac:dyDescent="0.2">
      <c r="A242" s="332">
        <v>29</v>
      </c>
      <c r="B242" s="294">
        <v>4840167005304</v>
      </c>
      <c r="C242" s="295" t="s">
        <v>477</v>
      </c>
      <c r="D242" s="296" t="s">
        <v>476</v>
      </c>
      <c r="E242" s="297" t="s">
        <v>39</v>
      </c>
      <c r="F242" s="335">
        <v>0.2</v>
      </c>
      <c r="G242" s="331">
        <f t="shared" si="7"/>
        <v>2.75</v>
      </c>
      <c r="H242" s="340">
        <v>3.3</v>
      </c>
    </row>
    <row r="243" spans="1:10" x14ac:dyDescent="0.2">
      <c r="A243" s="332">
        <v>30</v>
      </c>
      <c r="B243" s="294">
        <v>4840167000118</v>
      </c>
      <c r="C243" s="295" t="s">
        <v>478</v>
      </c>
      <c r="D243" s="296" t="s">
        <v>479</v>
      </c>
      <c r="E243" s="297" t="s">
        <v>39</v>
      </c>
      <c r="F243" s="335">
        <v>0.2</v>
      </c>
      <c r="G243" s="331">
        <f t="shared" si="7"/>
        <v>2.75</v>
      </c>
      <c r="H243" s="340">
        <v>3.3</v>
      </c>
    </row>
    <row r="244" spans="1:10" x14ac:dyDescent="0.2">
      <c r="A244" s="332">
        <v>31</v>
      </c>
      <c r="B244" s="294">
        <v>4840167002129</v>
      </c>
      <c r="C244" s="295" t="s">
        <v>480</v>
      </c>
      <c r="D244" s="296" t="s">
        <v>481</v>
      </c>
      <c r="E244" s="297" t="s">
        <v>39</v>
      </c>
      <c r="F244" s="335">
        <v>0.2</v>
      </c>
      <c r="G244" s="331">
        <f t="shared" si="7"/>
        <v>2.75</v>
      </c>
      <c r="H244" s="340">
        <v>3.3</v>
      </c>
    </row>
    <row r="245" spans="1:10" x14ac:dyDescent="0.2">
      <c r="A245" s="332">
        <v>32</v>
      </c>
      <c r="B245" s="341">
        <v>4840167001306</v>
      </c>
      <c r="C245" s="371" t="s">
        <v>482</v>
      </c>
      <c r="D245" s="338" t="s">
        <v>483</v>
      </c>
      <c r="E245" s="297" t="s">
        <v>39</v>
      </c>
      <c r="F245" s="339">
        <v>0.2</v>
      </c>
      <c r="G245" s="331">
        <f t="shared" si="7"/>
        <v>2.0832999999999999</v>
      </c>
      <c r="H245" s="340">
        <v>2.5</v>
      </c>
    </row>
    <row r="246" spans="1:10" x14ac:dyDescent="0.2">
      <c r="A246" s="332">
        <v>33</v>
      </c>
      <c r="B246" s="294">
        <v>4840167003713</v>
      </c>
      <c r="C246" s="296" t="s">
        <v>484</v>
      </c>
      <c r="D246" s="296" t="s">
        <v>485</v>
      </c>
      <c r="E246" s="297" t="s">
        <v>39</v>
      </c>
      <c r="F246" s="335">
        <v>0.2</v>
      </c>
      <c r="G246" s="331">
        <f t="shared" si="7"/>
        <v>2.4165999999999999</v>
      </c>
      <c r="H246" s="340">
        <v>2.9</v>
      </c>
    </row>
    <row r="247" spans="1:10" x14ac:dyDescent="0.2">
      <c r="A247" s="332">
        <v>34</v>
      </c>
      <c r="B247" s="294">
        <v>4840167003706</v>
      </c>
      <c r="C247" s="296" t="s">
        <v>486</v>
      </c>
      <c r="D247" s="296" t="s">
        <v>487</v>
      </c>
      <c r="E247" s="297" t="s">
        <v>39</v>
      </c>
      <c r="F247" s="335">
        <v>0.2</v>
      </c>
      <c r="G247" s="331">
        <f t="shared" si="7"/>
        <v>2.4165999999999999</v>
      </c>
      <c r="H247" s="340">
        <v>2.9</v>
      </c>
    </row>
    <row r="248" spans="1:10" x14ac:dyDescent="0.2">
      <c r="A248" s="332">
        <v>35</v>
      </c>
      <c r="B248" s="341">
        <v>4840167004369</v>
      </c>
      <c r="C248" s="338" t="s">
        <v>488</v>
      </c>
      <c r="D248" s="338" t="s">
        <v>489</v>
      </c>
      <c r="E248" s="297" t="s">
        <v>39</v>
      </c>
      <c r="F248" s="339">
        <v>0.2</v>
      </c>
      <c r="G248" s="331">
        <f t="shared" si="7"/>
        <v>2.0832999999999999</v>
      </c>
      <c r="H248" s="372">
        <v>2.5</v>
      </c>
    </row>
    <row r="249" spans="1:10" x14ac:dyDescent="0.2">
      <c r="A249" s="332">
        <v>36</v>
      </c>
      <c r="B249" s="373">
        <v>4840167004352</v>
      </c>
      <c r="C249" s="374" t="s">
        <v>490</v>
      </c>
      <c r="D249" s="374" t="s">
        <v>491</v>
      </c>
      <c r="E249" s="375" t="s">
        <v>39</v>
      </c>
      <c r="F249" s="376">
        <v>0.2</v>
      </c>
      <c r="G249" s="331">
        <f t="shared" si="7"/>
        <v>2.0832999999999999</v>
      </c>
      <c r="H249" s="372">
        <v>2.5</v>
      </c>
      <c r="J249" s="5" t="s">
        <v>492</v>
      </c>
    </row>
    <row r="250" spans="1:10" x14ac:dyDescent="0.2">
      <c r="A250" s="332">
        <v>37</v>
      </c>
      <c r="B250" s="373">
        <v>4840167004338</v>
      </c>
      <c r="C250" s="374" t="s">
        <v>493</v>
      </c>
      <c r="D250" s="374" t="s">
        <v>494</v>
      </c>
      <c r="E250" s="375" t="s">
        <v>39</v>
      </c>
      <c r="F250" s="376">
        <v>0.2</v>
      </c>
      <c r="G250" s="331">
        <f t="shared" si="7"/>
        <v>2.0832999999999999</v>
      </c>
      <c r="H250" s="372">
        <v>2.5</v>
      </c>
    </row>
    <row r="251" spans="1:10" x14ac:dyDescent="0.2">
      <c r="A251" s="332">
        <v>38</v>
      </c>
      <c r="B251" s="377">
        <v>4840167004383</v>
      </c>
      <c r="C251" s="378" t="s">
        <v>495</v>
      </c>
      <c r="D251" s="379" t="s">
        <v>496</v>
      </c>
      <c r="E251" s="275" t="s">
        <v>39</v>
      </c>
      <c r="F251" s="330">
        <v>0.2</v>
      </c>
      <c r="G251" s="331">
        <f t="shared" si="7"/>
        <v>2.0832999999999999</v>
      </c>
      <c r="H251" s="372">
        <v>2.5</v>
      </c>
    </row>
    <row r="252" spans="1:10" x14ac:dyDescent="0.2">
      <c r="A252" s="380">
        <v>39</v>
      </c>
      <c r="B252" s="381">
        <v>4840167004376</v>
      </c>
      <c r="C252" s="382" t="s">
        <v>497</v>
      </c>
      <c r="D252" s="383" t="s">
        <v>498</v>
      </c>
      <c r="E252" s="384" t="s">
        <v>39</v>
      </c>
      <c r="F252" s="385">
        <v>0.2</v>
      </c>
      <c r="G252" s="349">
        <f t="shared" si="7"/>
        <v>2.0832999999999999</v>
      </c>
      <c r="H252" s="386">
        <v>2.5</v>
      </c>
    </row>
    <row r="253" spans="1:10" ht="13.5" thickBot="1" x14ac:dyDescent="0.25">
      <c r="A253" s="327">
        <v>40</v>
      </c>
      <c r="B253" s="387"/>
      <c r="C253" s="388" t="s">
        <v>499</v>
      </c>
      <c r="D253" s="389" t="s">
        <v>500</v>
      </c>
      <c r="E253" s="283" t="s">
        <v>39</v>
      </c>
      <c r="F253" s="352">
        <v>0.2</v>
      </c>
      <c r="G253" s="390">
        <f t="shared" si="7"/>
        <v>3.75</v>
      </c>
      <c r="H253" s="391">
        <v>4.5</v>
      </c>
    </row>
    <row r="254" spans="1:10" ht="13.5" thickBot="1" x14ac:dyDescent="0.25">
      <c r="A254" s="314"/>
      <c r="B254" s="315"/>
      <c r="C254" s="316" t="s">
        <v>501</v>
      </c>
      <c r="D254" s="317" t="s">
        <v>502</v>
      </c>
      <c r="E254" s="318"/>
      <c r="F254" s="319"/>
      <c r="G254" s="320"/>
      <c r="H254" s="321"/>
    </row>
    <row r="255" spans="1:10" x14ac:dyDescent="0.2">
      <c r="A255" s="392">
        <v>40</v>
      </c>
      <c r="B255" s="393">
        <v>4840167004291</v>
      </c>
      <c r="C255" s="394" t="s">
        <v>503</v>
      </c>
      <c r="D255" s="395" t="s">
        <v>504</v>
      </c>
      <c r="E255" s="396" t="s">
        <v>39</v>
      </c>
      <c r="F255" s="397">
        <v>0.2</v>
      </c>
      <c r="G255" s="326">
        <f t="shared" ref="G255:G271" si="8">ROUNDDOWN(H255/1.2,4)</f>
        <v>3.2915999999999999</v>
      </c>
      <c r="H255" s="360">
        <v>3.95</v>
      </c>
    </row>
    <row r="256" spans="1:10" x14ac:dyDescent="0.2">
      <c r="A256" s="398">
        <v>41</v>
      </c>
      <c r="B256" s="399">
        <v>4840167004307</v>
      </c>
      <c r="C256" s="400" t="s">
        <v>505</v>
      </c>
      <c r="D256" s="400" t="s">
        <v>506</v>
      </c>
      <c r="E256" s="384" t="s">
        <v>39</v>
      </c>
      <c r="F256" s="401">
        <v>0.2</v>
      </c>
      <c r="G256" s="331">
        <f t="shared" si="8"/>
        <v>3.2915999999999999</v>
      </c>
      <c r="H256" s="402">
        <v>3.95</v>
      </c>
    </row>
    <row r="257" spans="1:8" x14ac:dyDescent="0.2">
      <c r="A257" s="301">
        <v>42</v>
      </c>
      <c r="B257" s="366">
        <v>4840167001573</v>
      </c>
      <c r="C257" s="367" t="s">
        <v>507</v>
      </c>
      <c r="D257" s="368" t="s">
        <v>508</v>
      </c>
      <c r="E257" s="369" t="s">
        <v>39</v>
      </c>
      <c r="F257" s="135">
        <v>0.2</v>
      </c>
      <c r="G257" s="331">
        <f t="shared" si="8"/>
        <v>2.4165999999999999</v>
      </c>
      <c r="H257" s="340">
        <v>2.9</v>
      </c>
    </row>
    <row r="258" spans="1:8" x14ac:dyDescent="0.2">
      <c r="A258" s="286">
        <v>43</v>
      </c>
      <c r="B258" s="294">
        <v>4840167001566</v>
      </c>
      <c r="C258" s="295" t="s">
        <v>509</v>
      </c>
      <c r="D258" s="296" t="s">
        <v>510</v>
      </c>
      <c r="E258" s="297" t="s">
        <v>39</v>
      </c>
      <c r="F258" s="403">
        <v>0.2</v>
      </c>
      <c r="G258" s="331">
        <f t="shared" si="8"/>
        <v>2.4165999999999999</v>
      </c>
      <c r="H258" s="340">
        <v>2.9</v>
      </c>
    </row>
    <row r="259" spans="1:8" x14ac:dyDescent="0.2">
      <c r="A259" s="286">
        <v>44</v>
      </c>
      <c r="B259" s="294">
        <v>4840167002365</v>
      </c>
      <c r="C259" s="295" t="s">
        <v>511</v>
      </c>
      <c r="D259" s="296" t="s">
        <v>512</v>
      </c>
      <c r="E259" s="297" t="s">
        <v>39</v>
      </c>
      <c r="F259" s="403">
        <v>0.2</v>
      </c>
      <c r="G259" s="331">
        <f t="shared" si="8"/>
        <v>2.4165999999999999</v>
      </c>
      <c r="H259" s="340">
        <v>2.9</v>
      </c>
    </row>
    <row r="260" spans="1:8" x14ac:dyDescent="0.2">
      <c r="A260" s="286">
        <v>45</v>
      </c>
      <c r="B260" s="294"/>
      <c r="C260" s="295" t="s">
        <v>513</v>
      </c>
      <c r="D260" s="296" t="s">
        <v>514</v>
      </c>
      <c r="E260" s="297" t="s">
        <v>39</v>
      </c>
      <c r="F260" s="403">
        <v>0.2</v>
      </c>
      <c r="G260" s="331">
        <f t="shared" si="8"/>
        <v>2.25</v>
      </c>
      <c r="H260" s="340">
        <v>2.7</v>
      </c>
    </row>
    <row r="261" spans="1:8" x14ac:dyDescent="0.2">
      <c r="A261" s="286">
        <v>46</v>
      </c>
      <c r="B261" s="363">
        <v>4840167001542</v>
      </c>
      <c r="C261" s="296" t="s">
        <v>515</v>
      </c>
      <c r="D261" s="296" t="s">
        <v>516</v>
      </c>
      <c r="E261" s="297" t="s">
        <v>39</v>
      </c>
      <c r="F261" s="403">
        <v>0.2</v>
      </c>
      <c r="G261" s="331">
        <f t="shared" si="8"/>
        <v>2.25</v>
      </c>
      <c r="H261" s="340">
        <v>2.7</v>
      </c>
    </row>
    <row r="262" spans="1:8" x14ac:dyDescent="0.2">
      <c r="A262" s="286">
        <v>47</v>
      </c>
      <c r="B262" s="363">
        <v>4840167001559</v>
      </c>
      <c r="C262" s="296" t="s">
        <v>517</v>
      </c>
      <c r="D262" s="296" t="s">
        <v>518</v>
      </c>
      <c r="E262" s="297" t="s">
        <v>39</v>
      </c>
      <c r="F262" s="403">
        <v>0.2</v>
      </c>
      <c r="G262" s="331">
        <f t="shared" si="8"/>
        <v>2.25</v>
      </c>
      <c r="H262" s="340">
        <v>2.7</v>
      </c>
    </row>
    <row r="263" spans="1:8" x14ac:dyDescent="0.2">
      <c r="A263" s="286">
        <v>48</v>
      </c>
      <c r="B263" s="363">
        <v>4840167001535</v>
      </c>
      <c r="C263" s="296" t="s">
        <v>519</v>
      </c>
      <c r="D263" s="296" t="s">
        <v>520</v>
      </c>
      <c r="E263" s="297" t="s">
        <v>39</v>
      </c>
      <c r="F263" s="403">
        <v>0.2</v>
      </c>
      <c r="G263" s="331">
        <f t="shared" si="8"/>
        <v>2.25</v>
      </c>
      <c r="H263" s="340">
        <v>2.7</v>
      </c>
    </row>
    <row r="264" spans="1:8" x14ac:dyDescent="0.2">
      <c r="A264" s="286">
        <v>49</v>
      </c>
      <c r="B264" s="363">
        <v>4840167004109</v>
      </c>
      <c r="C264" s="296" t="s">
        <v>521</v>
      </c>
      <c r="D264" s="296" t="s">
        <v>522</v>
      </c>
      <c r="E264" s="297" t="s">
        <v>39</v>
      </c>
      <c r="F264" s="403">
        <v>0.2</v>
      </c>
      <c r="G264" s="331">
        <f t="shared" si="8"/>
        <v>2.25</v>
      </c>
      <c r="H264" s="340">
        <v>2.7</v>
      </c>
    </row>
    <row r="265" spans="1:8" x14ac:dyDescent="0.2">
      <c r="A265" s="286">
        <v>50</v>
      </c>
      <c r="B265" s="363">
        <v>4840167004116</v>
      </c>
      <c r="C265" s="296" t="s">
        <v>523</v>
      </c>
      <c r="D265" s="296" t="s">
        <v>524</v>
      </c>
      <c r="E265" s="297" t="s">
        <v>39</v>
      </c>
      <c r="F265" s="403">
        <v>0.2</v>
      </c>
      <c r="G265" s="331">
        <f t="shared" si="8"/>
        <v>2.25</v>
      </c>
      <c r="H265" s="340">
        <v>2.7</v>
      </c>
    </row>
    <row r="266" spans="1:8" x14ac:dyDescent="0.2">
      <c r="A266" s="286">
        <v>51</v>
      </c>
      <c r="B266" s="363"/>
      <c r="C266" s="296" t="s">
        <v>525</v>
      </c>
      <c r="D266" s="296" t="s">
        <v>526</v>
      </c>
      <c r="E266" s="297" t="s">
        <v>39</v>
      </c>
      <c r="F266" s="403">
        <v>0.2</v>
      </c>
      <c r="G266" s="331">
        <f t="shared" si="8"/>
        <v>2.0832999999999999</v>
      </c>
      <c r="H266" s="340">
        <v>2.5</v>
      </c>
    </row>
    <row r="267" spans="1:8" x14ac:dyDescent="0.2">
      <c r="A267" s="286">
        <v>52</v>
      </c>
      <c r="B267" s="341">
        <v>4840167004567</v>
      </c>
      <c r="C267" s="371" t="s">
        <v>527</v>
      </c>
      <c r="D267" s="338" t="s">
        <v>528</v>
      </c>
      <c r="E267" s="297" t="s">
        <v>39</v>
      </c>
      <c r="F267" s="404">
        <v>0.2</v>
      </c>
      <c r="G267" s="331">
        <f t="shared" si="8"/>
        <v>1.9166000000000001</v>
      </c>
      <c r="H267" s="340">
        <v>2.2999999999999998</v>
      </c>
    </row>
    <row r="268" spans="1:8" x14ac:dyDescent="0.2">
      <c r="A268" s="286">
        <v>53</v>
      </c>
      <c r="B268" s="341">
        <v>4840167004774</v>
      </c>
      <c r="C268" s="371" t="s">
        <v>529</v>
      </c>
      <c r="D268" s="338" t="s">
        <v>530</v>
      </c>
      <c r="E268" s="297" t="s">
        <v>39</v>
      </c>
      <c r="F268" s="404">
        <v>0.2</v>
      </c>
      <c r="G268" s="331">
        <f t="shared" si="8"/>
        <v>1.9166000000000001</v>
      </c>
      <c r="H268" s="340">
        <v>2.2999999999999998</v>
      </c>
    </row>
    <row r="269" spans="1:8" x14ac:dyDescent="0.2">
      <c r="A269" s="286">
        <v>54</v>
      </c>
      <c r="B269" s="341"/>
      <c r="C269" s="378" t="s">
        <v>531</v>
      </c>
      <c r="D269" s="378" t="s">
        <v>532</v>
      </c>
      <c r="E269" s="275" t="s">
        <v>39</v>
      </c>
      <c r="F269" s="404">
        <v>0.2</v>
      </c>
      <c r="G269" s="331">
        <f t="shared" si="8"/>
        <v>1.6666000000000001</v>
      </c>
      <c r="H269" s="340">
        <v>2</v>
      </c>
    </row>
    <row r="270" spans="1:8" x14ac:dyDescent="0.2">
      <c r="A270" s="301">
        <v>55</v>
      </c>
      <c r="B270" s="377">
        <v>4840167003973</v>
      </c>
      <c r="C270" s="378" t="s">
        <v>533</v>
      </c>
      <c r="D270" s="378" t="s">
        <v>534</v>
      </c>
      <c r="E270" s="275" t="s">
        <v>39</v>
      </c>
      <c r="F270" s="276">
        <v>0.2</v>
      </c>
      <c r="G270" s="331">
        <f t="shared" si="8"/>
        <v>1.375</v>
      </c>
      <c r="H270" s="340">
        <v>1.65</v>
      </c>
    </row>
    <row r="271" spans="1:8" ht="13.5" thickBot="1" x14ac:dyDescent="0.25">
      <c r="A271" s="405">
        <v>56</v>
      </c>
      <c r="B271" s="406"/>
      <c r="C271" s="388" t="s">
        <v>535</v>
      </c>
      <c r="D271" s="388" t="s">
        <v>536</v>
      </c>
      <c r="E271" s="283" t="s">
        <v>39</v>
      </c>
      <c r="F271" s="284">
        <v>0.2</v>
      </c>
      <c r="G271" s="353">
        <f t="shared" si="8"/>
        <v>1.0832999999999999</v>
      </c>
      <c r="H271" s="391">
        <v>1.3</v>
      </c>
    </row>
    <row r="272" spans="1:8" ht="13.5" thickBot="1" x14ac:dyDescent="0.25">
      <c r="A272" s="314"/>
      <c r="B272" s="315"/>
      <c r="C272" s="316" t="s">
        <v>537</v>
      </c>
      <c r="D272" s="317"/>
      <c r="E272" s="318"/>
      <c r="F272" s="319"/>
      <c r="G272" s="320"/>
      <c r="H272" s="321"/>
    </row>
    <row r="273" spans="1:8" x14ac:dyDescent="0.2">
      <c r="A273" s="392">
        <v>57</v>
      </c>
      <c r="B273" s="407">
        <v>4840167004673</v>
      </c>
      <c r="C273" s="324" t="s">
        <v>538</v>
      </c>
      <c r="D273" s="324" t="s">
        <v>539</v>
      </c>
      <c r="E273" s="268" t="s">
        <v>39</v>
      </c>
      <c r="F273" s="269">
        <v>0.2</v>
      </c>
      <c r="G273" s="326">
        <f t="shared" ref="G273:G280" si="9">ROUNDDOWN(H273/1.2,4)</f>
        <v>3.3332999999999999</v>
      </c>
      <c r="H273" s="408">
        <v>4</v>
      </c>
    </row>
    <row r="274" spans="1:8" x14ac:dyDescent="0.2">
      <c r="A274" s="286">
        <v>58</v>
      </c>
      <c r="B274" s="409">
        <v>4840167004680</v>
      </c>
      <c r="C274" s="329" t="s">
        <v>540</v>
      </c>
      <c r="D274" s="329" t="s">
        <v>541</v>
      </c>
      <c r="E274" s="275" t="s">
        <v>39</v>
      </c>
      <c r="F274" s="276">
        <v>0.2</v>
      </c>
      <c r="G274" s="331">
        <f t="shared" si="9"/>
        <v>3.3332999999999999</v>
      </c>
      <c r="H274" s="145">
        <v>4</v>
      </c>
    </row>
    <row r="275" spans="1:8" x14ac:dyDescent="0.2">
      <c r="A275" s="286">
        <v>59</v>
      </c>
      <c r="B275" s="409">
        <v>4840167004697</v>
      </c>
      <c r="C275" s="329" t="s">
        <v>542</v>
      </c>
      <c r="D275" s="329" t="s">
        <v>543</v>
      </c>
      <c r="E275" s="275" t="s">
        <v>39</v>
      </c>
      <c r="F275" s="276">
        <v>0.2</v>
      </c>
      <c r="G275" s="331">
        <f t="shared" si="9"/>
        <v>3.3332999999999999</v>
      </c>
      <c r="H275" s="340">
        <v>4</v>
      </c>
    </row>
    <row r="276" spans="1:8" s="410" customFormat="1" x14ac:dyDescent="0.2">
      <c r="A276" s="286">
        <v>60</v>
      </c>
      <c r="B276" s="409">
        <v>4840167005298</v>
      </c>
      <c r="C276" s="329" t="s">
        <v>544</v>
      </c>
      <c r="D276" s="329" t="s">
        <v>545</v>
      </c>
      <c r="E276" s="275" t="s">
        <v>39</v>
      </c>
      <c r="F276" s="276">
        <v>0.2</v>
      </c>
      <c r="G276" s="331">
        <f t="shared" si="9"/>
        <v>3.3332999999999999</v>
      </c>
      <c r="H276" s="340">
        <v>4</v>
      </c>
    </row>
    <row r="277" spans="1:8" s="410" customFormat="1" x14ac:dyDescent="0.2">
      <c r="A277" s="286">
        <v>61</v>
      </c>
      <c r="B277" s="409">
        <v>4840167004697</v>
      </c>
      <c r="C277" s="329" t="s">
        <v>546</v>
      </c>
      <c r="D277" s="329" t="s">
        <v>547</v>
      </c>
      <c r="E277" s="275" t="s">
        <v>39</v>
      </c>
      <c r="F277" s="276">
        <v>0.2</v>
      </c>
      <c r="G277" s="331">
        <f t="shared" si="9"/>
        <v>3.3332999999999999</v>
      </c>
      <c r="H277" s="340">
        <v>4</v>
      </c>
    </row>
    <row r="278" spans="1:8" s="410" customFormat="1" x14ac:dyDescent="0.2">
      <c r="A278" s="398">
        <v>62</v>
      </c>
      <c r="B278" s="373">
        <v>4840167004499</v>
      </c>
      <c r="C278" s="411" t="s">
        <v>548</v>
      </c>
      <c r="D278" s="374" t="s">
        <v>549</v>
      </c>
      <c r="E278" s="375" t="s">
        <v>39</v>
      </c>
      <c r="F278" s="412">
        <v>0.2</v>
      </c>
      <c r="G278" s="349">
        <f t="shared" si="9"/>
        <v>2.5832999999999999</v>
      </c>
      <c r="H278" s="340">
        <v>3.1</v>
      </c>
    </row>
    <row r="279" spans="1:8" s="410" customFormat="1" x14ac:dyDescent="0.2">
      <c r="A279" s="301">
        <v>63</v>
      </c>
      <c r="B279" s="373">
        <v>4840167004963</v>
      </c>
      <c r="C279" s="411" t="s">
        <v>550</v>
      </c>
      <c r="D279" s="374" t="s">
        <v>551</v>
      </c>
      <c r="E279" s="375" t="s">
        <v>39</v>
      </c>
      <c r="F279" s="412">
        <v>0.2</v>
      </c>
      <c r="G279" s="349">
        <f t="shared" si="9"/>
        <v>1.875</v>
      </c>
      <c r="H279" s="402">
        <v>2.25</v>
      </c>
    </row>
    <row r="280" spans="1:8" s="410" customFormat="1" ht="13.5" thickBot="1" x14ac:dyDescent="0.25">
      <c r="A280" s="307">
        <v>64</v>
      </c>
      <c r="B280" s="413">
        <v>4840167004970</v>
      </c>
      <c r="C280" s="414" t="s">
        <v>552</v>
      </c>
      <c r="D280" s="415" t="s">
        <v>553</v>
      </c>
      <c r="E280" s="311" t="s">
        <v>39</v>
      </c>
      <c r="F280" s="416">
        <v>0.2</v>
      </c>
      <c r="G280" s="353">
        <f t="shared" si="9"/>
        <v>1.875</v>
      </c>
      <c r="H280" s="391">
        <v>2.25</v>
      </c>
    </row>
    <row r="281" spans="1:8" s="410" customFormat="1" ht="13.5" thickBot="1" x14ac:dyDescent="0.25">
      <c r="A281" s="398"/>
      <c r="B281" s="417"/>
      <c r="C281" s="418" t="s">
        <v>554</v>
      </c>
      <c r="D281" s="419"/>
      <c r="E281" s="420"/>
      <c r="F281" s="421"/>
      <c r="G281" s="422"/>
      <c r="H281" s="302"/>
    </row>
    <row r="282" spans="1:8" s="410" customFormat="1" x14ac:dyDescent="0.2">
      <c r="A282" s="392">
        <v>65</v>
      </c>
      <c r="B282" s="407">
        <v>4840167005083</v>
      </c>
      <c r="C282" s="324" t="s">
        <v>555</v>
      </c>
      <c r="D282" s="324" t="s">
        <v>556</v>
      </c>
      <c r="E282" s="268" t="s">
        <v>39</v>
      </c>
      <c r="F282" s="269">
        <v>0.2</v>
      </c>
      <c r="G282" s="270">
        <f t="shared" ref="G282:G289" si="10">ROUNDDOWN(H282/1.2,4)</f>
        <v>1.375</v>
      </c>
      <c r="H282" s="141">
        <v>1.65</v>
      </c>
    </row>
    <row r="283" spans="1:8" s="410" customFormat="1" x14ac:dyDescent="0.2">
      <c r="A283" s="301">
        <v>66</v>
      </c>
      <c r="B283" s="409">
        <v>4840167005076</v>
      </c>
      <c r="C283" s="329" t="s">
        <v>557</v>
      </c>
      <c r="D283" s="329" t="s">
        <v>558</v>
      </c>
      <c r="E283" s="275" t="s">
        <v>39</v>
      </c>
      <c r="F283" s="276">
        <v>0.2</v>
      </c>
      <c r="G283" s="277">
        <f t="shared" si="10"/>
        <v>1.375</v>
      </c>
      <c r="H283" s="145">
        <v>1.65</v>
      </c>
    </row>
    <row r="284" spans="1:8" s="410" customFormat="1" x14ac:dyDescent="0.2">
      <c r="A284" s="301">
        <v>67</v>
      </c>
      <c r="B284" s="409">
        <v>4840167005267</v>
      </c>
      <c r="C284" s="329" t="s">
        <v>559</v>
      </c>
      <c r="D284" s="329" t="s">
        <v>560</v>
      </c>
      <c r="E284" s="275" t="s">
        <v>39</v>
      </c>
      <c r="F284" s="276">
        <v>0.2</v>
      </c>
      <c r="G284" s="277">
        <f t="shared" si="10"/>
        <v>1.375</v>
      </c>
      <c r="H284" s="145">
        <v>1.65</v>
      </c>
    </row>
    <row r="285" spans="1:8" s="410" customFormat="1" x14ac:dyDescent="0.2">
      <c r="A285" s="301">
        <v>68</v>
      </c>
      <c r="B285" s="409">
        <v>4840167005250</v>
      </c>
      <c r="C285" s="329" t="s">
        <v>561</v>
      </c>
      <c r="D285" s="329" t="s">
        <v>562</v>
      </c>
      <c r="E285" s="275" t="s">
        <v>39</v>
      </c>
      <c r="F285" s="276">
        <v>0.2</v>
      </c>
      <c r="G285" s="277">
        <f t="shared" si="10"/>
        <v>1.375</v>
      </c>
      <c r="H285" s="145">
        <v>1.65</v>
      </c>
    </row>
    <row r="286" spans="1:8" s="410" customFormat="1" x14ac:dyDescent="0.2">
      <c r="A286" s="301">
        <v>69</v>
      </c>
      <c r="B286" s="409">
        <v>4840167005274</v>
      </c>
      <c r="C286" s="329" t="s">
        <v>563</v>
      </c>
      <c r="D286" s="329" t="s">
        <v>564</v>
      </c>
      <c r="E286" s="275" t="s">
        <v>39</v>
      </c>
      <c r="F286" s="276">
        <v>0.2</v>
      </c>
      <c r="G286" s="277">
        <f t="shared" si="10"/>
        <v>1.375</v>
      </c>
      <c r="H286" s="145">
        <v>1.65</v>
      </c>
    </row>
    <row r="287" spans="1:8" s="410" customFormat="1" x14ac:dyDescent="0.2">
      <c r="A287" s="301">
        <v>70</v>
      </c>
      <c r="B287" s="423">
        <v>4840167001443</v>
      </c>
      <c r="C287" s="368" t="s">
        <v>565</v>
      </c>
      <c r="D287" s="368" t="s">
        <v>566</v>
      </c>
      <c r="E287" s="369" t="s">
        <v>39</v>
      </c>
      <c r="F287" s="424">
        <v>0.2</v>
      </c>
      <c r="G287" s="277">
        <f t="shared" si="10"/>
        <v>1.0832999999999999</v>
      </c>
      <c r="H287" s="340">
        <v>1.3</v>
      </c>
    </row>
    <row r="288" spans="1:8" s="410" customFormat="1" x14ac:dyDescent="0.2">
      <c r="A288" s="286">
        <v>71</v>
      </c>
      <c r="B288" s="363">
        <v>4840167002655</v>
      </c>
      <c r="C288" s="296" t="s">
        <v>567</v>
      </c>
      <c r="D288" s="296" t="s">
        <v>568</v>
      </c>
      <c r="E288" s="297" t="s">
        <v>39</v>
      </c>
      <c r="F288" s="403">
        <v>0.2</v>
      </c>
      <c r="G288" s="277">
        <f t="shared" si="10"/>
        <v>1.0832999999999999</v>
      </c>
      <c r="H288" s="340">
        <v>1.3</v>
      </c>
    </row>
    <row r="289" spans="1:8" s="410" customFormat="1" ht="13.5" thickBot="1" x14ac:dyDescent="0.25">
      <c r="A289" s="307">
        <v>72</v>
      </c>
      <c r="B289" s="425">
        <v>4840167004185</v>
      </c>
      <c r="C289" s="426" t="s">
        <v>569</v>
      </c>
      <c r="D289" s="426" t="s">
        <v>570</v>
      </c>
      <c r="E289" s="311" t="s">
        <v>39</v>
      </c>
      <c r="F289" s="427">
        <v>0.2</v>
      </c>
      <c r="G289" s="285">
        <f t="shared" si="10"/>
        <v>1.0832999999999999</v>
      </c>
      <c r="H289" s="391">
        <v>1.3</v>
      </c>
    </row>
    <row r="290" spans="1:8" s="410" customFormat="1" ht="13.5" thickBot="1" x14ac:dyDescent="0.3">
      <c r="A290" s="314"/>
      <c r="B290" s="315"/>
      <c r="C290" s="316" t="s">
        <v>571</v>
      </c>
      <c r="D290" s="317"/>
      <c r="E290" s="318"/>
      <c r="F290" s="319"/>
      <c r="G290" s="320"/>
      <c r="H290" s="321"/>
    </row>
    <row r="291" spans="1:8" s="410" customFormat="1" x14ac:dyDescent="0.2">
      <c r="A291" s="392">
        <v>73</v>
      </c>
      <c r="B291" s="428"/>
      <c r="C291" s="429" t="s">
        <v>572</v>
      </c>
      <c r="D291" s="430" t="s">
        <v>573</v>
      </c>
      <c r="E291" s="358" t="s">
        <v>39</v>
      </c>
      <c r="F291" s="28">
        <v>0.2</v>
      </c>
      <c r="G291" s="326">
        <f>ROUNDDOWN(H291/1.2,4)</f>
        <v>57.083300000000001</v>
      </c>
      <c r="H291" s="360">
        <v>68.5</v>
      </c>
    </row>
    <row r="292" spans="1:8" s="410" customFormat="1" x14ac:dyDescent="0.2">
      <c r="A292" s="301">
        <v>74</v>
      </c>
      <c r="B292" s="366"/>
      <c r="C292" s="367" t="s">
        <v>574</v>
      </c>
      <c r="D292" s="368" t="s">
        <v>575</v>
      </c>
      <c r="E292" s="369" t="s">
        <v>39</v>
      </c>
      <c r="F292" s="135">
        <v>0.2</v>
      </c>
      <c r="G292" s="331">
        <f>ROUNDDOWN(H292/1.2,4)</f>
        <v>54.166600000000003</v>
      </c>
      <c r="H292" s="431">
        <v>65</v>
      </c>
    </row>
    <row r="293" spans="1:8" s="410" customFormat="1" x14ac:dyDescent="0.2">
      <c r="A293" s="301">
        <v>75</v>
      </c>
      <c r="B293" s="366"/>
      <c r="C293" s="367" t="s">
        <v>576</v>
      </c>
      <c r="D293" s="368" t="s">
        <v>577</v>
      </c>
      <c r="E293" s="369" t="s">
        <v>39</v>
      </c>
      <c r="F293" s="135">
        <v>0.2</v>
      </c>
      <c r="G293" s="331">
        <f>ROUNDDOWN(H293/1.2,4)</f>
        <v>52.083300000000001</v>
      </c>
      <c r="H293" s="340">
        <v>62.5</v>
      </c>
    </row>
    <row r="294" spans="1:8" s="410" customFormat="1" x14ac:dyDescent="0.2">
      <c r="A294" s="432"/>
      <c r="B294" s="433"/>
      <c r="C294" s="367" t="s">
        <v>578</v>
      </c>
      <c r="D294" s="368" t="s">
        <v>579</v>
      </c>
      <c r="E294" s="369" t="s">
        <v>39</v>
      </c>
      <c r="F294" s="135">
        <v>0.2</v>
      </c>
      <c r="G294" s="331">
        <f>ROUNDDOWN(H294/1.2,4)</f>
        <v>52.083300000000001</v>
      </c>
      <c r="H294" s="402">
        <v>62.5</v>
      </c>
    </row>
    <row r="295" spans="1:8" s="410" customFormat="1" ht="13.5" thickBot="1" x14ac:dyDescent="0.25">
      <c r="A295" s="405">
        <v>76</v>
      </c>
      <c r="B295" s="434"/>
      <c r="C295" s="435" t="s">
        <v>580</v>
      </c>
      <c r="D295" s="436" t="s">
        <v>581</v>
      </c>
      <c r="E295" s="437" t="s">
        <v>39</v>
      </c>
      <c r="F295" s="438">
        <v>0.2</v>
      </c>
      <c r="G295" s="353">
        <f>ROUNDDOWN(H295/1.2,4)</f>
        <v>54.166600000000003</v>
      </c>
      <c r="H295" s="391">
        <v>65</v>
      </c>
    </row>
    <row r="296" spans="1:8" s="410" customFormat="1" ht="13.5" thickBot="1" x14ac:dyDescent="0.25">
      <c r="A296" s="439"/>
      <c r="B296" s="440"/>
      <c r="C296" s="441"/>
      <c r="D296" s="442"/>
      <c r="E296" s="443"/>
      <c r="F296" s="444"/>
      <c r="G296" s="445"/>
      <c r="H296" s="446"/>
    </row>
    <row r="297" spans="1:8" s="410" customFormat="1" x14ac:dyDescent="0.2">
      <c r="A297" s="392">
        <v>1</v>
      </c>
      <c r="B297" s="447">
        <v>4840053002059</v>
      </c>
      <c r="C297" s="448" t="s">
        <v>582</v>
      </c>
      <c r="D297" s="448" t="s">
        <v>583</v>
      </c>
      <c r="E297" s="449" t="s">
        <v>17</v>
      </c>
      <c r="F297" s="28">
        <v>0.2</v>
      </c>
      <c r="G297" s="450">
        <f>H297/1.2</f>
        <v>2.7250000000000001</v>
      </c>
      <c r="H297" s="451">
        <v>3.27</v>
      </c>
    </row>
    <row r="298" spans="1:8" s="410" customFormat="1" x14ac:dyDescent="0.2">
      <c r="A298" s="301">
        <v>2</v>
      </c>
      <c r="B298" s="452">
        <v>4840053002370</v>
      </c>
      <c r="C298" s="453" t="s">
        <v>584</v>
      </c>
      <c r="D298" s="453" t="s">
        <v>585</v>
      </c>
      <c r="E298" s="454" t="s">
        <v>17</v>
      </c>
      <c r="F298" s="61">
        <v>0.2</v>
      </c>
      <c r="G298" s="455">
        <f>H298/1.2</f>
        <v>2.7250000000000001</v>
      </c>
      <c r="H298" s="456">
        <v>3.27</v>
      </c>
    </row>
    <row r="299" spans="1:8" s="410" customFormat="1" x14ac:dyDescent="0.2">
      <c r="A299" s="301">
        <v>3</v>
      </c>
      <c r="B299" s="452">
        <v>4840053002806</v>
      </c>
      <c r="C299" s="453" t="s">
        <v>586</v>
      </c>
      <c r="D299" s="453" t="s">
        <v>587</v>
      </c>
      <c r="E299" s="454" t="s">
        <v>17</v>
      </c>
      <c r="F299" s="61">
        <v>0.2</v>
      </c>
      <c r="G299" s="455">
        <f>H299/1.2</f>
        <v>2.7250000000000001</v>
      </c>
      <c r="H299" s="456">
        <v>3.27</v>
      </c>
    </row>
    <row r="300" spans="1:8" s="410" customFormat="1" x14ac:dyDescent="0.2">
      <c r="A300" s="301">
        <v>4</v>
      </c>
      <c r="B300" s="457">
        <v>4840053001427</v>
      </c>
      <c r="C300" s="458" t="s">
        <v>588</v>
      </c>
      <c r="D300" s="458" t="s">
        <v>589</v>
      </c>
      <c r="E300" s="459" t="s">
        <v>17</v>
      </c>
      <c r="F300" s="61">
        <v>0.2</v>
      </c>
      <c r="G300" s="455">
        <f>H300/1.2</f>
        <v>4.125</v>
      </c>
      <c r="H300" s="456">
        <v>4.95</v>
      </c>
    </row>
    <row r="301" spans="1:8" s="410" customFormat="1" x14ac:dyDescent="0.2">
      <c r="A301" s="301">
        <v>5</v>
      </c>
      <c r="B301" s="460">
        <v>4840053001557</v>
      </c>
      <c r="C301" s="461" t="s">
        <v>590</v>
      </c>
      <c r="D301" s="461" t="s">
        <v>591</v>
      </c>
      <c r="E301" s="462" t="s">
        <v>17</v>
      </c>
      <c r="F301" s="135">
        <v>0.2</v>
      </c>
      <c r="G301" s="463">
        <f t="shared" ref="G301:G328" si="11">H301/1.2</f>
        <v>4.125</v>
      </c>
      <c r="H301" s="464">
        <v>4.95</v>
      </c>
    </row>
    <row r="302" spans="1:8" s="410" customFormat="1" x14ac:dyDescent="0.2">
      <c r="A302" s="301">
        <v>6</v>
      </c>
      <c r="B302" s="452">
        <v>4840053002813</v>
      </c>
      <c r="C302" s="453" t="s">
        <v>592</v>
      </c>
      <c r="D302" s="453" t="s">
        <v>593</v>
      </c>
      <c r="E302" s="454" t="s">
        <v>17</v>
      </c>
      <c r="F302" s="61">
        <v>0.2</v>
      </c>
      <c r="G302" s="455">
        <f t="shared" si="11"/>
        <v>4.125</v>
      </c>
      <c r="H302" s="456">
        <v>4.95</v>
      </c>
    </row>
    <row r="303" spans="1:8" s="410" customFormat="1" x14ac:dyDescent="0.2">
      <c r="A303" s="301">
        <v>7</v>
      </c>
      <c r="B303" s="452">
        <v>4840053002073</v>
      </c>
      <c r="C303" s="453" t="s">
        <v>594</v>
      </c>
      <c r="D303" s="453" t="s">
        <v>595</v>
      </c>
      <c r="E303" s="454" t="s">
        <v>17</v>
      </c>
      <c r="F303" s="61">
        <v>0.2</v>
      </c>
      <c r="G303" s="455">
        <f t="shared" si="11"/>
        <v>11.091666666666667</v>
      </c>
      <c r="H303" s="456">
        <v>13.31</v>
      </c>
    </row>
    <row r="304" spans="1:8" s="410" customFormat="1" x14ac:dyDescent="0.2">
      <c r="A304" s="301">
        <v>8</v>
      </c>
      <c r="B304" s="452">
        <v>4840053003407</v>
      </c>
      <c r="C304" s="458" t="s">
        <v>596</v>
      </c>
      <c r="D304" s="458" t="s">
        <v>597</v>
      </c>
      <c r="E304" s="459" t="s">
        <v>17</v>
      </c>
      <c r="F304" s="61">
        <v>0.2</v>
      </c>
      <c r="G304" s="455">
        <f t="shared" si="11"/>
        <v>4.2750000000000004</v>
      </c>
      <c r="H304" s="456">
        <v>5.13</v>
      </c>
    </row>
    <row r="305" spans="1:8" s="410" customFormat="1" x14ac:dyDescent="0.2">
      <c r="A305" s="301">
        <v>9</v>
      </c>
      <c r="B305" s="452">
        <v>4840053002363</v>
      </c>
      <c r="C305" s="453" t="s">
        <v>598</v>
      </c>
      <c r="D305" s="453" t="s">
        <v>599</v>
      </c>
      <c r="E305" s="454" t="s">
        <v>17</v>
      </c>
      <c r="F305" s="61">
        <v>0.2</v>
      </c>
      <c r="G305" s="455">
        <f t="shared" si="11"/>
        <v>3.0500000000000003</v>
      </c>
      <c r="H305" s="456">
        <v>3.66</v>
      </c>
    </row>
    <row r="306" spans="1:8" s="410" customFormat="1" x14ac:dyDescent="0.2">
      <c r="A306" s="301">
        <v>10</v>
      </c>
      <c r="B306" s="452">
        <v>4840053002165</v>
      </c>
      <c r="C306" s="453" t="s">
        <v>600</v>
      </c>
      <c r="D306" s="453" t="s">
        <v>601</v>
      </c>
      <c r="E306" s="454" t="s">
        <v>17</v>
      </c>
      <c r="F306" s="61">
        <v>0.2</v>
      </c>
      <c r="G306" s="455">
        <f t="shared" si="11"/>
        <v>3.0500000000000003</v>
      </c>
      <c r="H306" s="456">
        <v>3.66</v>
      </c>
    </row>
    <row r="307" spans="1:8" s="410" customFormat="1" x14ac:dyDescent="0.2">
      <c r="A307" s="301">
        <v>11</v>
      </c>
      <c r="B307" s="452">
        <v>4840053002172</v>
      </c>
      <c r="C307" s="453" t="s">
        <v>602</v>
      </c>
      <c r="D307" s="453" t="s">
        <v>603</v>
      </c>
      <c r="E307" s="454" t="s">
        <v>17</v>
      </c>
      <c r="F307" s="61">
        <v>0.2</v>
      </c>
      <c r="G307" s="455">
        <f t="shared" si="11"/>
        <v>3.0500000000000003</v>
      </c>
      <c r="H307" s="456">
        <v>3.66</v>
      </c>
    </row>
    <row r="308" spans="1:8" s="410" customFormat="1" x14ac:dyDescent="0.2">
      <c r="A308" s="301">
        <v>12</v>
      </c>
      <c r="B308" s="452">
        <v>4840053002196</v>
      </c>
      <c r="C308" s="453" t="s">
        <v>604</v>
      </c>
      <c r="D308" s="453" t="s">
        <v>605</v>
      </c>
      <c r="E308" s="454" t="s">
        <v>17</v>
      </c>
      <c r="F308" s="61">
        <v>0.2</v>
      </c>
      <c r="G308" s="455">
        <f t="shared" si="11"/>
        <v>3.0500000000000003</v>
      </c>
      <c r="H308" s="456">
        <v>3.66</v>
      </c>
    </row>
    <row r="309" spans="1:8" s="410" customFormat="1" x14ac:dyDescent="0.2">
      <c r="A309" s="301">
        <v>13</v>
      </c>
      <c r="B309" s="452">
        <v>4840053002189</v>
      </c>
      <c r="C309" s="453" t="s">
        <v>606</v>
      </c>
      <c r="D309" s="453" t="s">
        <v>607</v>
      </c>
      <c r="E309" s="454" t="s">
        <v>17</v>
      </c>
      <c r="F309" s="61">
        <v>0.2</v>
      </c>
      <c r="G309" s="455">
        <f t="shared" si="11"/>
        <v>3.0500000000000003</v>
      </c>
      <c r="H309" s="456">
        <v>3.66</v>
      </c>
    </row>
    <row r="310" spans="1:8" s="410" customFormat="1" x14ac:dyDescent="0.2">
      <c r="A310" s="301">
        <v>14</v>
      </c>
      <c r="B310" s="452">
        <v>4840053002202</v>
      </c>
      <c r="C310" s="453" t="s">
        <v>608</v>
      </c>
      <c r="D310" s="453" t="s">
        <v>609</v>
      </c>
      <c r="E310" s="454" t="s">
        <v>17</v>
      </c>
      <c r="F310" s="61">
        <v>0.2</v>
      </c>
      <c r="G310" s="455">
        <f t="shared" si="11"/>
        <v>3.0500000000000003</v>
      </c>
      <c r="H310" s="456">
        <v>3.66</v>
      </c>
    </row>
    <row r="311" spans="1:8" s="410" customFormat="1" x14ac:dyDescent="0.2">
      <c r="A311" s="301">
        <v>15</v>
      </c>
      <c r="B311" s="452">
        <v>4840053002158</v>
      </c>
      <c r="C311" s="453" t="s">
        <v>610</v>
      </c>
      <c r="D311" s="453" t="s">
        <v>611</v>
      </c>
      <c r="E311" s="454" t="s">
        <v>17</v>
      </c>
      <c r="F311" s="66">
        <v>0.2</v>
      </c>
      <c r="G311" s="455">
        <f t="shared" si="11"/>
        <v>3.0500000000000003</v>
      </c>
      <c r="H311" s="456">
        <v>3.66</v>
      </c>
    </row>
    <row r="312" spans="1:8" s="410" customFormat="1" x14ac:dyDescent="0.2">
      <c r="A312" s="301">
        <v>16</v>
      </c>
      <c r="B312" s="452">
        <v>4840053001656</v>
      </c>
      <c r="C312" s="453" t="s">
        <v>612</v>
      </c>
      <c r="D312" s="453" t="s">
        <v>613</v>
      </c>
      <c r="E312" s="454" t="s">
        <v>17</v>
      </c>
      <c r="F312" s="61">
        <v>0.2</v>
      </c>
      <c r="G312" s="455">
        <f t="shared" si="11"/>
        <v>4.2750000000000004</v>
      </c>
      <c r="H312" s="456">
        <v>5.13</v>
      </c>
    </row>
    <row r="313" spans="1:8" s="410" customFormat="1" x14ac:dyDescent="0.2">
      <c r="A313" s="301">
        <v>17</v>
      </c>
      <c r="B313" s="452">
        <v>4840053001588</v>
      </c>
      <c r="C313" s="453" t="s">
        <v>614</v>
      </c>
      <c r="D313" s="453" t="s">
        <v>615</v>
      </c>
      <c r="E313" s="454" t="s">
        <v>17</v>
      </c>
      <c r="F313" s="61">
        <v>0.2</v>
      </c>
      <c r="G313" s="455">
        <f t="shared" si="11"/>
        <v>4.2750000000000004</v>
      </c>
      <c r="H313" s="456">
        <v>5.13</v>
      </c>
    </row>
    <row r="314" spans="1:8" s="410" customFormat="1" x14ac:dyDescent="0.2">
      <c r="A314" s="301">
        <v>18</v>
      </c>
      <c r="B314" s="452">
        <v>4840053001595</v>
      </c>
      <c r="C314" s="453" t="s">
        <v>616</v>
      </c>
      <c r="D314" s="453" t="s">
        <v>617</v>
      </c>
      <c r="E314" s="454" t="s">
        <v>17</v>
      </c>
      <c r="F314" s="61">
        <v>0.2</v>
      </c>
      <c r="G314" s="455">
        <f t="shared" si="11"/>
        <v>4.2750000000000004</v>
      </c>
      <c r="H314" s="456">
        <v>5.13</v>
      </c>
    </row>
    <row r="315" spans="1:8" s="410" customFormat="1" x14ac:dyDescent="0.2">
      <c r="A315" s="301">
        <v>19</v>
      </c>
      <c r="B315" s="452">
        <v>4840053001601</v>
      </c>
      <c r="C315" s="453" t="s">
        <v>618</v>
      </c>
      <c r="D315" s="453" t="s">
        <v>619</v>
      </c>
      <c r="E315" s="454" t="s">
        <v>17</v>
      </c>
      <c r="F315" s="61">
        <v>0.2</v>
      </c>
      <c r="G315" s="455">
        <f t="shared" si="11"/>
        <v>4.2750000000000004</v>
      </c>
      <c r="H315" s="456">
        <v>5.13</v>
      </c>
    </row>
    <row r="316" spans="1:8" s="410" customFormat="1" x14ac:dyDescent="0.2">
      <c r="A316" s="301">
        <v>20</v>
      </c>
      <c r="B316" s="452">
        <v>4840053001618</v>
      </c>
      <c r="C316" s="453" t="s">
        <v>620</v>
      </c>
      <c r="D316" s="453" t="s">
        <v>621</v>
      </c>
      <c r="E316" s="454" t="s">
        <v>17</v>
      </c>
      <c r="F316" s="61">
        <v>0.2</v>
      </c>
      <c r="G316" s="455">
        <f t="shared" si="11"/>
        <v>4.2750000000000004</v>
      </c>
      <c r="H316" s="456">
        <v>5.13</v>
      </c>
    </row>
    <row r="317" spans="1:8" s="410" customFormat="1" x14ac:dyDescent="0.2">
      <c r="A317" s="301">
        <v>21</v>
      </c>
      <c r="B317" s="452">
        <v>4840053001724</v>
      </c>
      <c r="C317" s="453" t="s">
        <v>622</v>
      </c>
      <c r="D317" s="453" t="s">
        <v>623</v>
      </c>
      <c r="E317" s="454" t="s">
        <v>17</v>
      </c>
      <c r="F317" s="61">
        <v>0.2</v>
      </c>
      <c r="G317" s="455">
        <f t="shared" si="11"/>
        <v>4.2750000000000004</v>
      </c>
      <c r="H317" s="456">
        <v>5.13</v>
      </c>
    </row>
    <row r="318" spans="1:8" s="410" customFormat="1" x14ac:dyDescent="0.2">
      <c r="A318" s="301">
        <v>22</v>
      </c>
      <c r="B318" s="452">
        <v>4840053001694</v>
      </c>
      <c r="C318" s="453" t="s">
        <v>624</v>
      </c>
      <c r="D318" s="453" t="s">
        <v>625</v>
      </c>
      <c r="E318" s="454" t="s">
        <v>17</v>
      </c>
      <c r="F318" s="61">
        <v>0.2</v>
      </c>
      <c r="G318" s="455">
        <f t="shared" si="11"/>
        <v>4.2750000000000004</v>
      </c>
      <c r="H318" s="456">
        <v>5.13</v>
      </c>
    </row>
    <row r="319" spans="1:8" s="410" customFormat="1" x14ac:dyDescent="0.2">
      <c r="A319" s="301">
        <v>23</v>
      </c>
      <c r="B319" s="452">
        <v>4840053002035</v>
      </c>
      <c r="C319" s="453" t="s">
        <v>626</v>
      </c>
      <c r="D319" s="453" t="s">
        <v>627</v>
      </c>
      <c r="E319" s="454" t="s">
        <v>17</v>
      </c>
      <c r="F319" s="61">
        <v>0.2</v>
      </c>
      <c r="G319" s="455">
        <f t="shared" si="11"/>
        <v>4.2750000000000004</v>
      </c>
      <c r="H319" s="456">
        <v>5.13</v>
      </c>
    </row>
    <row r="320" spans="1:8" s="410" customFormat="1" x14ac:dyDescent="0.2">
      <c r="A320" s="301">
        <v>24</v>
      </c>
      <c r="B320" s="452">
        <v>4840053001687</v>
      </c>
      <c r="C320" s="453" t="s">
        <v>628</v>
      </c>
      <c r="D320" s="453" t="s">
        <v>629</v>
      </c>
      <c r="E320" s="454" t="s">
        <v>17</v>
      </c>
      <c r="F320" s="61">
        <v>0.2</v>
      </c>
      <c r="G320" s="455">
        <f t="shared" si="11"/>
        <v>4.2750000000000004</v>
      </c>
      <c r="H320" s="456">
        <v>5.13</v>
      </c>
    </row>
    <row r="321" spans="1:8" s="410" customFormat="1" x14ac:dyDescent="0.2">
      <c r="A321" s="301">
        <v>25</v>
      </c>
      <c r="B321" s="465">
        <v>4840053002554</v>
      </c>
      <c r="C321" s="466" t="s">
        <v>630</v>
      </c>
      <c r="D321" s="466" t="s">
        <v>631</v>
      </c>
      <c r="E321" s="467" t="s">
        <v>17</v>
      </c>
      <c r="F321" s="126">
        <v>0.2</v>
      </c>
      <c r="G321" s="468">
        <f t="shared" si="11"/>
        <v>5.1333333333333337</v>
      </c>
      <c r="H321" s="469">
        <v>6.16</v>
      </c>
    </row>
    <row r="322" spans="1:8" s="410" customFormat="1" x14ac:dyDescent="0.2">
      <c r="A322" s="301">
        <v>26</v>
      </c>
      <c r="B322" s="470">
        <v>4840053003391</v>
      </c>
      <c r="C322" s="471" t="s">
        <v>632</v>
      </c>
      <c r="D322" s="472" t="s">
        <v>633</v>
      </c>
      <c r="E322" s="467" t="s">
        <v>17</v>
      </c>
      <c r="F322" s="126">
        <v>0.2</v>
      </c>
      <c r="G322" s="468">
        <f t="shared" si="11"/>
        <v>5.2249999999999996</v>
      </c>
      <c r="H322" s="456">
        <v>6.27</v>
      </c>
    </row>
    <row r="323" spans="1:8" s="410" customFormat="1" x14ac:dyDescent="0.2">
      <c r="A323" s="301">
        <v>27</v>
      </c>
      <c r="B323" s="473">
        <v>4840053002684</v>
      </c>
      <c r="C323" s="474" t="s">
        <v>634</v>
      </c>
      <c r="D323" s="475" t="s">
        <v>635</v>
      </c>
      <c r="E323" s="476" t="s">
        <v>17</v>
      </c>
      <c r="F323" s="66">
        <v>0.2</v>
      </c>
      <c r="G323" s="477">
        <f t="shared" si="11"/>
        <v>7.791666666666667</v>
      </c>
      <c r="H323" s="478">
        <v>9.35</v>
      </c>
    </row>
    <row r="324" spans="1:8" s="410" customFormat="1" x14ac:dyDescent="0.2">
      <c r="A324" s="301">
        <v>28</v>
      </c>
      <c r="B324" s="473">
        <v>4840053002714</v>
      </c>
      <c r="C324" s="474" t="s">
        <v>636</v>
      </c>
      <c r="D324" s="475" t="s">
        <v>637</v>
      </c>
      <c r="E324" s="476" t="s">
        <v>17</v>
      </c>
      <c r="F324" s="66">
        <v>0.2</v>
      </c>
      <c r="G324" s="455">
        <f t="shared" si="11"/>
        <v>7.791666666666667</v>
      </c>
      <c r="H324" s="478">
        <v>9.35</v>
      </c>
    </row>
    <row r="325" spans="1:8" s="410" customFormat="1" x14ac:dyDescent="0.2">
      <c r="A325" s="301">
        <v>29</v>
      </c>
      <c r="B325" s="473">
        <v>4840053002721</v>
      </c>
      <c r="C325" s="479" t="s">
        <v>638</v>
      </c>
      <c r="D325" s="480" t="s">
        <v>639</v>
      </c>
      <c r="E325" s="476" t="s">
        <v>17</v>
      </c>
      <c r="F325" s="66">
        <v>0.2</v>
      </c>
      <c r="G325" s="455">
        <f t="shared" si="11"/>
        <v>7.791666666666667</v>
      </c>
      <c r="H325" s="478">
        <v>9.35</v>
      </c>
    </row>
    <row r="326" spans="1:8" s="410" customFormat="1" x14ac:dyDescent="0.2">
      <c r="A326" s="301">
        <v>30</v>
      </c>
      <c r="B326" s="473">
        <v>4840053002837</v>
      </c>
      <c r="C326" s="143" t="s">
        <v>640</v>
      </c>
      <c r="D326" s="474" t="s">
        <v>641</v>
      </c>
      <c r="E326" s="481" t="s">
        <v>17</v>
      </c>
      <c r="F326" s="66">
        <v>0.2</v>
      </c>
      <c r="G326" s="455">
        <f t="shared" si="11"/>
        <v>4.0583333333333336</v>
      </c>
      <c r="H326" s="456">
        <v>4.87</v>
      </c>
    </row>
    <row r="327" spans="1:8" s="410" customFormat="1" x14ac:dyDescent="0.2">
      <c r="A327" s="301">
        <v>31</v>
      </c>
      <c r="B327" s="473">
        <v>4840053002844</v>
      </c>
      <c r="C327" s="143" t="s">
        <v>642</v>
      </c>
      <c r="D327" s="474" t="s">
        <v>643</v>
      </c>
      <c r="E327" s="481" t="s">
        <v>17</v>
      </c>
      <c r="F327" s="66">
        <v>0.2</v>
      </c>
      <c r="G327" s="455">
        <f t="shared" si="11"/>
        <v>4.0583333333333336</v>
      </c>
      <c r="H327" s="456">
        <v>4.87</v>
      </c>
    </row>
    <row r="328" spans="1:8" s="410" customFormat="1" ht="13.5" thickBot="1" x14ac:dyDescent="0.25">
      <c r="A328" s="301">
        <v>32</v>
      </c>
      <c r="B328" s="482">
        <v>4840053002851</v>
      </c>
      <c r="C328" s="483" t="s">
        <v>644</v>
      </c>
      <c r="D328" s="484" t="s">
        <v>645</v>
      </c>
      <c r="E328" s="485" t="s">
        <v>17</v>
      </c>
      <c r="F328" s="79">
        <v>0.2</v>
      </c>
      <c r="G328" s="486">
        <f t="shared" si="11"/>
        <v>4.0583333333333336</v>
      </c>
      <c r="H328" s="487">
        <v>4.87</v>
      </c>
    </row>
    <row r="329" spans="1:8" s="410" customFormat="1" x14ac:dyDescent="0.2">
      <c r="A329" s="5"/>
      <c r="B329" s="5"/>
      <c r="C329" s="5"/>
      <c r="D329" s="5"/>
      <c r="E329" s="488"/>
      <c r="F329" s="5"/>
      <c r="G329" s="489"/>
      <c r="H329" s="5"/>
    </row>
    <row r="330" spans="1:8" s="410" customFormat="1" x14ac:dyDescent="0.2">
      <c r="A330" s="5"/>
      <c r="B330" s="5"/>
      <c r="C330" s="5"/>
      <c r="D330" s="5"/>
      <c r="E330" s="488"/>
      <c r="F330" s="5"/>
      <c r="G330" s="489"/>
      <c r="H330" s="5"/>
    </row>
    <row r="331" spans="1:8" s="410" customFormat="1" x14ac:dyDescent="0.2">
      <c r="A331" s="5"/>
      <c r="B331" s="5"/>
      <c r="C331" s="5"/>
      <c r="D331" s="5"/>
      <c r="E331" s="488"/>
      <c r="F331" s="5"/>
      <c r="G331" s="489"/>
      <c r="H331" s="5"/>
    </row>
    <row r="332" spans="1:8" s="410" customFormat="1" x14ac:dyDescent="0.2">
      <c r="A332" s="5"/>
      <c r="B332" s="5"/>
      <c r="C332" s="5"/>
      <c r="D332" s="5"/>
      <c r="E332" s="488"/>
      <c r="F332" s="5"/>
      <c r="G332" s="489"/>
      <c r="H332" s="5"/>
    </row>
    <row r="333" spans="1:8" s="410" customFormat="1" x14ac:dyDescent="0.2">
      <c r="A333" s="5"/>
      <c r="B333" s="5"/>
      <c r="C333" s="5"/>
      <c r="D333" s="5"/>
      <c r="E333" s="488"/>
      <c r="F333" s="5"/>
      <c r="G333" s="489"/>
      <c r="H333" s="5"/>
    </row>
    <row r="334" spans="1:8" s="410" customFormat="1" x14ac:dyDescent="0.2">
      <c r="A334" s="5"/>
      <c r="B334" s="5"/>
      <c r="C334" s="5"/>
      <c r="D334" s="5"/>
      <c r="E334" s="488"/>
      <c r="F334" s="5"/>
      <c r="G334" s="489"/>
      <c r="H334" s="5"/>
    </row>
    <row r="335" spans="1:8" s="410" customFormat="1" x14ac:dyDescent="0.2">
      <c r="A335" s="5"/>
      <c r="B335" s="5"/>
      <c r="C335" s="5"/>
      <c r="D335" s="5"/>
      <c r="E335" s="488"/>
      <c r="F335" s="5"/>
      <c r="G335" s="489"/>
      <c r="H335" s="5"/>
    </row>
    <row r="336" spans="1:8" s="410" customFormat="1" x14ac:dyDescent="0.2">
      <c r="A336" s="5"/>
      <c r="B336" s="5"/>
      <c r="C336" s="5"/>
      <c r="D336" s="5"/>
      <c r="E336" s="488"/>
      <c r="F336" s="5"/>
      <c r="G336" s="489"/>
      <c r="H336" s="5"/>
    </row>
    <row r="337" spans="1:8" s="410" customFormat="1" x14ac:dyDescent="0.2">
      <c r="A337" s="5"/>
      <c r="B337" s="5"/>
      <c r="C337" s="5"/>
      <c r="D337" s="5"/>
      <c r="E337" s="488"/>
      <c r="F337" s="5"/>
      <c r="G337" s="489"/>
      <c r="H337" s="5"/>
    </row>
    <row r="338" spans="1:8" s="410" customFormat="1" x14ac:dyDescent="0.2">
      <c r="A338" s="5"/>
      <c r="B338" s="5"/>
      <c r="C338" s="5"/>
      <c r="D338" s="5"/>
      <c r="E338" s="488"/>
      <c r="F338" s="5"/>
      <c r="G338" s="489"/>
      <c r="H338" s="5"/>
    </row>
    <row r="339" spans="1:8" s="410" customFormat="1" x14ac:dyDescent="0.2">
      <c r="A339" s="5"/>
      <c r="B339" s="5"/>
      <c r="C339" s="5"/>
      <c r="D339" s="5"/>
      <c r="E339" s="488"/>
      <c r="F339" s="5"/>
      <c r="G339" s="489"/>
      <c r="H339" s="5"/>
    </row>
    <row r="340" spans="1:8" s="410" customFormat="1" x14ac:dyDescent="0.2">
      <c r="A340" s="5"/>
      <c r="B340" s="5"/>
      <c r="C340" s="5"/>
      <c r="D340" s="5"/>
      <c r="E340" s="488"/>
      <c r="F340" s="5"/>
      <c r="G340" s="489"/>
      <c r="H340" s="5"/>
    </row>
    <row r="341" spans="1:8" s="410" customFormat="1" x14ac:dyDescent="0.2">
      <c r="A341" s="5"/>
      <c r="B341" s="5"/>
      <c r="C341" s="5"/>
      <c r="D341" s="5"/>
      <c r="E341" s="488"/>
      <c r="F341" s="5"/>
      <c r="G341" s="489"/>
      <c r="H341" s="5"/>
    </row>
    <row r="342" spans="1:8" s="410" customFormat="1" x14ac:dyDescent="0.2">
      <c r="A342" s="5"/>
      <c r="B342" s="5"/>
      <c r="C342" s="5"/>
      <c r="D342" s="5"/>
      <c r="E342" s="488"/>
      <c r="F342" s="5"/>
      <c r="G342" s="489"/>
      <c r="H342" s="5"/>
    </row>
    <row r="343" spans="1:8" s="410" customFormat="1" x14ac:dyDescent="0.2">
      <c r="A343" s="5"/>
      <c r="B343" s="5"/>
      <c r="C343" s="5"/>
      <c r="D343" s="5"/>
      <c r="E343" s="488"/>
      <c r="F343" s="5"/>
      <c r="G343" s="489"/>
      <c r="H343" s="5"/>
    </row>
    <row r="344" spans="1:8" s="410" customFormat="1" x14ac:dyDescent="0.2">
      <c r="A344" s="5"/>
      <c r="B344" s="5"/>
      <c r="C344" s="5"/>
      <c r="D344" s="5"/>
      <c r="E344" s="488"/>
      <c r="F344" s="5"/>
      <c r="G344" s="489"/>
      <c r="H344" s="5"/>
    </row>
    <row r="345" spans="1:8" s="410" customFormat="1" x14ac:dyDescent="0.2">
      <c r="A345" s="5"/>
      <c r="B345" s="5"/>
      <c r="C345" s="5"/>
      <c r="D345" s="5"/>
      <c r="E345" s="488"/>
      <c r="F345" s="5"/>
      <c r="G345" s="489"/>
      <c r="H345" s="5"/>
    </row>
    <row r="346" spans="1:8" s="410" customFormat="1" x14ac:dyDescent="0.2">
      <c r="A346" s="5"/>
      <c r="B346" s="5"/>
      <c r="C346" s="5"/>
      <c r="D346" s="5"/>
      <c r="E346" s="488"/>
      <c r="F346" s="5"/>
      <c r="G346" s="489"/>
      <c r="H346" s="5"/>
    </row>
    <row r="347" spans="1:8" s="410" customFormat="1" x14ac:dyDescent="0.2">
      <c r="A347" s="5"/>
      <c r="B347" s="5"/>
      <c r="C347" s="5"/>
      <c r="D347" s="5"/>
      <c r="E347" s="488"/>
      <c r="F347" s="5"/>
      <c r="G347" s="489"/>
      <c r="H347" s="5"/>
    </row>
    <row r="348" spans="1:8" s="410" customFormat="1" x14ac:dyDescent="0.2">
      <c r="A348" s="5"/>
      <c r="B348" s="5"/>
      <c r="C348" s="5"/>
      <c r="D348" s="5"/>
      <c r="E348" s="488"/>
      <c r="F348" s="5"/>
      <c r="G348" s="489"/>
      <c r="H348" s="5"/>
    </row>
    <row r="349" spans="1:8" s="410" customFormat="1" x14ac:dyDescent="0.2">
      <c r="A349" s="5"/>
      <c r="B349" s="5"/>
      <c r="C349" s="5"/>
      <c r="D349" s="5"/>
      <c r="E349" s="488"/>
      <c r="F349" s="5"/>
      <c r="G349" s="489"/>
      <c r="H349" s="5"/>
    </row>
    <row r="350" spans="1:8" s="410" customFormat="1" x14ac:dyDescent="0.2">
      <c r="A350" s="5"/>
      <c r="B350" s="5"/>
      <c r="C350" s="5"/>
      <c r="D350" s="5"/>
      <c r="E350" s="488"/>
      <c r="F350" s="5"/>
      <c r="G350" s="489"/>
      <c r="H350" s="5"/>
    </row>
    <row r="351" spans="1:8" s="410" customFormat="1" x14ac:dyDescent="0.2">
      <c r="A351" s="5"/>
      <c r="B351" s="5"/>
      <c r="C351" s="5"/>
      <c r="D351" s="5"/>
      <c r="E351" s="488"/>
      <c r="F351" s="5"/>
      <c r="G351" s="489"/>
      <c r="H351" s="5"/>
    </row>
    <row r="352" spans="1:8" s="410" customFormat="1" x14ac:dyDescent="0.2">
      <c r="A352" s="5"/>
      <c r="B352" s="5"/>
      <c r="C352" s="5"/>
      <c r="D352" s="5"/>
      <c r="E352" s="488"/>
      <c r="F352" s="5"/>
      <c r="G352" s="489"/>
      <c r="H352" s="5"/>
    </row>
    <row r="353" spans="1:8" s="410" customFormat="1" x14ac:dyDescent="0.2">
      <c r="A353" s="5"/>
      <c r="B353" s="5"/>
      <c r="C353" s="5"/>
      <c r="D353" s="5"/>
      <c r="E353" s="488"/>
      <c r="F353" s="5"/>
      <c r="G353" s="489"/>
      <c r="H353" s="5"/>
    </row>
    <row r="354" spans="1:8" s="410" customFormat="1" x14ac:dyDescent="0.2">
      <c r="A354" s="5"/>
      <c r="B354" s="5"/>
      <c r="C354" s="5"/>
      <c r="D354" s="5"/>
      <c r="E354" s="488"/>
      <c r="F354" s="5"/>
      <c r="G354" s="489"/>
      <c r="H354" s="5"/>
    </row>
    <row r="355" spans="1:8" s="410" customFormat="1" x14ac:dyDescent="0.2">
      <c r="A355" s="5"/>
      <c r="B355" s="5"/>
      <c r="C355" s="5"/>
      <c r="D355" s="5"/>
      <c r="E355" s="488"/>
      <c r="F355" s="5"/>
      <c r="G355" s="489"/>
      <c r="H355" s="5"/>
    </row>
    <row r="356" spans="1:8" s="410" customFormat="1" x14ac:dyDescent="0.2">
      <c r="A356" s="5"/>
      <c r="B356" s="5"/>
      <c r="C356" s="5"/>
      <c r="D356" s="5"/>
      <c r="E356" s="488"/>
      <c r="F356" s="5"/>
      <c r="G356" s="489"/>
      <c r="H356" s="5"/>
    </row>
    <row r="357" spans="1:8" s="410" customFormat="1" x14ac:dyDescent="0.2">
      <c r="A357" s="5"/>
      <c r="B357" s="5"/>
      <c r="C357" s="5"/>
      <c r="D357" s="5"/>
      <c r="E357" s="488"/>
      <c r="F357" s="5"/>
      <c r="G357" s="489"/>
      <c r="H357" s="5"/>
    </row>
    <row r="358" spans="1:8" s="410" customFormat="1" x14ac:dyDescent="0.2">
      <c r="A358" s="5"/>
      <c r="B358" s="5"/>
      <c r="C358" s="5"/>
      <c r="D358" s="5"/>
      <c r="E358" s="488"/>
      <c r="F358" s="5"/>
      <c r="G358" s="489"/>
      <c r="H358" s="5"/>
    </row>
    <row r="359" spans="1:8" s="410" customFormat="1" x14ac:dyDescent="0.2">
      <c r="A359" s="5"/>
      <c r="B359" s="5"/>
      <c r="C359" s="5"/>
      <c r="D359" s="5"/>
      <c r="E359" s="488"/>
      <c r="F359" s="5"/>
      <c r="G359" s="489"/>
      <c r="H359" s="5"/>
    </row>
    <row r="360" spans="1:8" s="410" customFormat="1" x14ac:dyDescent="0.2">
      <c r="A360" s="5"/>
      <c r="B360" s="5"/>
      <c r="C360" s="5"/>
      <c r="D360" s="5"/>
      <c r="E360" s="488"/>
      <c r="F360" s="5"/>
      <c r="G360" s="489"/>
      <c r="H360" s="5"/>
    </row>
    <row r="361" spans="1:8" s="410" customFormat="1" x14ac:dyDescent="0.2">
      <c r="A361" s="5"/>
      <c r="B361" s="5"/>
      <c r="C361" s="5"/>
      <c r="D361" s="5"/>
      <c r="E361" s="488"/>
      <c r="F361" s="5"/>
      <c r="G361" s="489"/>
      <c r="H361" s="5"/>
    </row>
    <row r="362" spans="1:8" x14ac:dyDescent="0.2">
      <c r="A362" s="5"/>
      <c r="B362" s="5"/>
      <c r="C362" s="5"/>
      <c r="D362" s="5"/>
      <c r="E362" s="488"/>
      <c r="F362" s="5"/>
      <c r="G362" s="489"/>
      <c r="H362" s="5"/>
    </row>
    <row r="363" spans="1:8" x14ac:dyDescent="0.2">
      <c r="A363" s="5"/>
      <c r="B363" s="5"/>
      <c r="C363" s="5"/>
      <c r="D363" s="5"/>
      <c r="E363" s="488"/>
      <c r="F363" s="5"/>
      <c r="G363" s="489"/>
      <c r="H363" s="5"/>
    </row>
    <row r="369" spans="1:8" s="490" customFormat="1" x14ac:dyDescent="0.2">
      <c r="A369" s="1"/>
      <c r="B369" s="1"/>
      <c r="C369" s="1"/>
      <c r="D369" s="1"/>
      <c r="E369" s="3"/>
      <c r="F369" s="1"/>
      <c r="G369" s="4"/>
      <c r="H369" s="1"/>
    </row>
    <row r="370" spans="1:8" s="490" customFormat="1" x14ac:dyDescent="0.2">
      <c r="A370" s="1"/>
      <c r="B370" s="1"/>
      <c r="C370" s="1"/>
      <c r="D370" s="1"/>
      <c r="E370" s="3"/>
      <c r="F370" s="1"/>
      <c r="G370" s="4"/>
      <c r="H370" s="1"/>
    </row>
    <row r="373" spans="1:8" s="490" customFormat="1" x14ac:dyDescent="0.2">
      <c r="A373" s="1"/>
      <c r="B373" s="1"/>
      <c r="C373" s="1"/>
      <c r="D373" s="1"/>
      <c r="E373" s="3"/>
      <c r="F373" s="1"/>
      <c r="G373" s="4"/>
      <c r="H373" s="1"/>
    </row>
    <row r="374" spans="1:8" s="490" customFormat="1" x14ac:dyDescent="0.2">
      <c r="A374" s="1"/>
      <c r="B374" s="1"/>
      <c r="C374" s="1"/>
      <c r="D374" s="1"/>
      <c r="E374" s="3"/>
      <c r="F374" s="1"/>
      <c r="G374" s="4"/>
      <c r="H374" s="1"/>
    </row>
    <row r="375" spans="1:8" s="410" customFormat="1" x14ac:dyDescent="0.2">
      <c r="A375" s="1"/>
      <c r="B375" s="1"/>
      <c r="C375" s="1"/>
      <c r="D375" s="1"/>
      <c r="E375" s="3"/>
      <c r="F375" s="1"/>
      <c r="G375" s="4"/>
      <c r="H375" s="1"/>
    </row>
    <row r="384" spans="1:8" s="410" customFormat="1" x14ac:dyDescent="0.2">
      <c r="A384" s="1"/>
      <c r="B384" s="1"/>
      <c r="C384" s="1"/>
      <c r="D384" s="1"/>
      <c r="E384" s="3"/>
      <c r="F384" s="1"/>
      <c r="G384" s="4"/>
      <c r="H384" s="1"/>
    </row>
    <row r="402" spans="1:8" s="410" customFormat="1" x14ac:dyDescent="0.2">
      <c r="A402" s="1"/>
      <c r="B402" s="1"/>
      <c r="C402" s="1"/>
      <c r="D402" s="1"/>
      <c r="E402" s="3"/>
      <c r="F402" s="1"/>
      <c r="G402" s="4"/>
      <c r="H402" s="1"/>
    </row>
    <row r="403" spans="1:8" s="490" customFormat="1" x14ac:dyDescent="0.2">
      <c r="A403" s="1"/>
      <c r="B403" s="1"/>
      <c r="C403" s="1"/>
      <c r="D403" s="1"/>
      <c r="E403" s="3"/>
      <c r="F403" s="1"/>
      <c r="G403" s="4"/>
      <c r="H403" s="1"/>
    </row>
    <row r="420" spans="1:8" s="410" customFormat="1" x14ac:dyDescent="0.2">
      <c r="A420" s="1"/>
      <c r="B420" s="1"/>
      <c r="C420" s="1"/>
      <c r="D420" s="1"/>
      <c r="E420" s="3"/>
      <c r="F420" s="1"/>
      <c r="G420" s="4"/>
      <c r="H420" s="1"/>
    </row>
    <row r="433" spans="1:8" s="410" customFormat="1" x14ac:dyDescent="0.2">
      <c r="A433" s="1"/>
      <c r="B433" s="1"/>
      <c r="C433" s="1"/>
      <c r="D433" s="1"/>
      <c r="E433" s="3"/>
      <c r="F433" s="1"/>
      <c r="G433" s="4"/>
      <c r="H433" s="1"/>
    </row>
    <row r="435" spans="1:8" s="410" customFormat="1" x14ac:dyDescent="0.2">
      <c r="A435" s="1"/>
      <c r="B435" s="1"/>
      <c r="C435" s="1"/>
      <c r="D435" s="1"/>
      <c r="E435" s="3"/>
      <c r="F435" s="1"/>
      <c r="G435" s="4"/>
      <c r="H435" s="1"/>
    </row>
    <row r="436" spans="1:8" s="410" customFormat="1" x14ac:dyDescent="0.2">
      <c r="A436" s="1"/>
      <c r="B436" s="1"/>
      <c r="C436" s="1"/>
      <c r="D436" s="1"/>
      <c r="E436" s="3"/>
      <c r="F436" s="1"/>
      <c r="G436" s="4"/>
      <c r="H436" s="1"/>
    </row>
    <row r="437" spans="1:8" s="410" customFormat="1" x14ac:dyDescent="0.2">
      <c r="A437" s="1"/>
      <c r="B437" s="1"/>
      <c r="C437" s="1"/>
      <c r="D437" s="1"/>
      <c r="E437" s="3"/>
      <c r="F437" s="1"/>
      <c r="G437" s="4"/>
      <c r="H437" s="1"/>
    </row>
  </sheetData>
  <mergeCells count="1"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AcerWin732</dc:creator>
  <cp:lastModifiedBy>Ольга</cp:lastModifiedBy>
  <dcterms:created xsi:type="dcterms:W3CDTF">2014-08-26T12:23:54Z</dcterms:created>
  <dcterms:modified xsi:type="dcterms:W3CDTF">2014-11-04T10:45:02Z</dcterms:modified>
</cp:coreProperties>
</file>